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240" yWindow="135" windowWidth="18195" windowHeight="9015"/>
  </bookViews>
  <sheets>
    <sheet name="Chart1" sheetId="2" r:id="rId1"/>
    <sheet name="Sheet1" sheetId="1" state="hidden" r:id="rId2"/>
  </sheets>
  <definedNames>
    <definedName name="_Pos1">OFFSET(Data,1,1,1,COLUMNS(Data)-1)</definedName>
    <definedName name="_Pos10">OFFSET(Data,10,1,1,COLUMNS(Data)-1)</definedName>
    <definedName name="_Pos11">OFFSET(Data,11,1,1,COLUMNS(Data)-1)</definedName>
    <definedName name="_Pos12">OFFSET(Data,12,1,1,COLUMNS(Data)-1)</definedName>
    <definedName name="_Pos13">OFFSET(Data,13,1,1,COLUMNS(Data)-1)</definedName>
    <definedName name="_Pos14">OFFSET(Data,14,1,1,COLUMNS(Data)-1)</definedName>
    <definedName name="_Pos15">OFFSET(Data,15,1,1,COLUMNS(Data)-1)</definedName>
    <definedName name="_Pos16">OFFSET(Data,16,1,1,COLUMNS(Data)-1)</definedName>
    <definedName name="_Pos17">OFFSET(Data,17,1,1,COLUMNS(Data)-1)</definedName>
    <definedName name="_Pos2">OFFSET(Data,2,1,1,COLUMNS(Data)-1)</definedName>
    <definedName name="_Pos3">OFFSET(Data,3,1,1,COLUMNS(Data)-1)</definedName>
    <definedName name="_Pos4">OFFSET(Data,4,1,1,COLUMNS(Data)-1)</definedName>
    <definedName name="_Pos5">OFFSET(Data,5,1,1,COLUMNS(Data)-1)</definedName>
    <definedName name="_Pos6">OFFSET(Data,6,1,1,COLUMNS(Data)-1)</definedName>
    <definedName name="_Pos7">OFFSET(Data,7,1,1,COLUMNS(Data)-1)</definedName>
    <definedName name="_Pos8">OFFSET(Data,8,1,1,COLUMNS(Data)-1)</definedName>
    <definedName name="_Pos9">OFFSET(Data,9,1,1,COLUMNS(Data)-1)</definedName>
    <definedName name="Data">Sheet1!$A$1:$W$17</definedName>
    <definedName name="HFTQRY_TeamPositionsRoundByRound">Sheet1!$A$1</definedName>
    <definedName name="LastRound">Sheet1!$A$23</definedName>
    <definedName name="SQLQRY_TeamPositionsRoundByRound">"SELECT TeamAbbrev, [1], [2], [3], [4], [5], [6], [7], [8], [9], [10], [11], [12], [13], [14], [15], [16], [17], [18], [19], [20], [21], [22], [23] FROM zTeamLadderPivot ORDER BY TeamAbbrev"</definedName>
    <definedName name="Team1">OFFSET(Data,1,0,1,1)</definedName>
    <definedName name="Team10">OFFSET(Data,10,0,1,1)</definedName>
    <definedName name="Team11">OFFSET(Data,11,0,1,1)</definedName>
    <definedName name="Team12">OFFSET(Data,12,0,1,1)</definedName>
    <definedName name="Team13">OFFSET(Data,13,0,1,1)</definedName>
    <definedName name="Team14">OFFSET(Data,14,0,1,1)</definedName>
    <definedName name="Team15">OFFSET(Data,15,0,1,1)</definedName>
    <definedName name="Team16">OFFSET(Data,16,0,1,1)</definedName>
    <definedName name="Team2">OFFSET(Data,2,0,1,1)</definedName>
    <definedName name="Team3">OFFSET(Data,3,0,1,1)</definedName>
    <definedName name="Team4">OFFSET(Data,4,0,1,1)</definedName>
    <definedName name="Team5">OFFSET(Data,5,0,1,1)</definedName>
    <definedName name="Team6">OFFSET(Data,6,0,1,1)</definedName>
    <definedName name="Team7">OFFSET(Data,7,0,1,1)</definedName>
    <definedName name="Team8">OFFSET(Data,8,0,1,1)</definedName>
    <definedName name="Team9">OFFSET(Data,9,0,1,1)</definedName>
  </definedNames>
  <calcPr calcId="162913"/>
</workbook>
</file>

<file path=xl/calcChain.xml><?xml version="1.0" encoding="utf-8"?>
<calcChain xmlns="http://schemas.openxmlformats.org/spreadsheetml/2006/main">
  <c r="A45" i="1" l="1"/>
  <c r="B45" i="1" s="1"/>
  <c r="A44" i="1"/>
  <c r="B44" i="1" s="1"/>
  <c r="C44" i="1" s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B23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3" i="1" l="1"/>
  <c r="B38" i="1"/>
  <c r="B42" i="1"/>
  <c r="C45" i="1"/>
  <c r="B39" i="1"/>
  <c r="C38" i="1" s="1"/>
  <c r="B43" i="1"/>
  <c r="B40" i="1"/>
  <c r="B41" i="1"/>
  <c r="C41" i="1" l="1"/>
  <c r="C43" i="1"/>
  <c r="D43" i="1" s="1"/>
  <c r="C42" i="1"/>
  <c r="C39" i="1"/>
  <c r="C40" i="1"/>
  <c r="D45" i="1"/>
  <c r="D44" i="1"/>
  <c r="Z68" i="1"/>
  <c r="X68" i="1"/>
  <c r="T68" i="1"/>
  <c r="P68" i="1"/>
  <c r="L68" i="1"/>
  <c r="Y67" i="1"/>
  <c r="U67" i="1"/>
  <c r="Q67" i="1"/>
  <c r="M67" i="1"/>
  <c r="I67" i="1"/>
  <c r="Z66" i="1"/>
  <c r="V66" i="1"/>
  <c r="R66" i="1"/>
  <c r="N66" i="1"/>
  <c r="J66" i="1"/>
  <c r="W65" i="1"/>
  <c r="S65" i="1"/>
  <c r="O65" i="1"/>
  <c r="K65" i="1"/>
  <c r="X64" i="1"/>
  <c r="T64" i="1"/>
  <c r="P64" i="1"/>
  <c r="L64" i="1"/>
  <c r="Y63" i="1"/>
  <c r="U63" i="1"/>
  <c r="Q63" i="1"/>
  <c r="M63" i="1"/>
  <c r="I63" i="1"/>
  <c r="Z62" i="1"/>
  <c r="V62" i="1"/>
  <c r="R62" i="1"/>
  <c r="N62" i="1"/>
  <c r="J62" i="1"/>
  <c r="W61" i="1"/>
  <c r="S61" i="1"/>
  <c r="O61" i="1"/>
  <c r="K61" i="1"/>
  <c r="X60" i="1"/>
  <c r="T60" i="1"/>
  <c r="P60" i="1"/>
  <c r="L60" i="1"/>
  <c r="Y59" i="1"/>
  <c r="U59" i="1"/>
  <c r="Q59" i="1"/>
  <c r="M59" i="1"/>
  <c r="I59" i="1"/>
  <c r="Z58" i="1"/>
  <c r="V58" i="1"/>
  <c r="R58" i="1"/>
  <c r="N58" i="1"/>
  <c r="J58" i="1"/>
  <c r="W68" i="1"/>
  <c r="S68" i="1"/>
  <c r="O68" i="1"/>
  <c r="K68" i="1"/>
  <c r="X67" i="1"/>
  <c r="T67" i="1"/>
  <c r="P67" i="1"/>
  <c r="L67" i="1"/>
  <c r="Y66" i="1"/>
  <c r="U66" i="1"/>
  <c r="Q66" i="1"/>
  <c r="M66" i="1"/>
  <c r="I66" i="1"/>
  <c r="Z65" i="1"/>
  <c r="V65" i="1"/>
  <c r="R65" i="1"/>
  <c r="N65" i="1"/>
  <c r="J65" i="1"/>
  <c r="W64" i="1"/>
  <c r="S64" i="1"/>
  <c r="O64" i="1"/>
  <c r="K64" i="1"/>
  <c r="X63" i="1"/>
  <c r="T63" i="1"/>
  <c r="P63" i="1"/>
  <c r="L63" i="1"/>
  <c r="Y62" i="1"/>
  <c r="U62" i="1"/>
  <c r="Q62" i="1"/>
  <c r="M62" i="1"/>
  <c r="I62" i="1"/>
  <c r="Z61" i="1"/>
  <c r="V61" i="1"/>
  <c r="R61" i="1"/>
  <c r="N61" i="1"/>
  <c r="J61" i="1"/>
  <c r="W60" i="1"/>
  <c r="S60" i="1"/>
  <c r="O60" i="1"/>
  <c r="K60" i="1"/>
  <c r="X59" i="1"/>
  <c r="T59" i="1"/>
  <c r="P59" i="1"/>
  <c r="L59" i="1"/>
  <c r="Y58" i="1"/>
  <c r="U58" i="1"/>
  <c r="Q58" i="1"/>
  <c r="M58" i="1"/>
  <c r="I58" i="1"/>
  <c r="Z57" i="1"/>
  <c r="V57" i="1"/>
  <c r="R57" i="1"/>
  <c r="N57" i="1"/>
  <c r="J57" i="1"/>
  <c r="W56" i="1"/>
  <c r="S56" i="1"/>
  <c r="O56" i="1"/>
  <c r="K56" i="1"/>
  <c r="X55" i="1"/>
  <c r="T55" i="1"/>
  <c r="P55" i="1"/>
  <c r="L55" i="1"/>
  <c r="Y68" i="1"/>
  <c r="Q68" i="1"/>
  <c r="I68" i="1"/>
  <c r="Z67" i="1"/>
  <c r="R67" i="1"/>
  <c r="J67" i="1"/>
  <c r="S66" i="1"/>
  <c r="K66" i="1"/>
  <c r="T65" i="1"/>
  <c r="L65" i="1"/>
  <c r="U64" i="1"/>
  <c r="M64" i="1"/>
  <c r="V63" i="1"/>
  <c r="N63" i="1"/>
  <c r="W62" i="1"/>
  <c r="O62" i="1"/>
  <c r="X61" i="1"/>
  <c r="P61" i="1"/>
  <c r="Y60" i="1"/>
  <c r="Q60" i="1"/>
  <c r="I60" i="1"/>
  <c r="Z59" i="1"/>
  <c r="R59" i="1"/>
  <c r="J59" i="1"/>
  <c r="S58" i="1"/>
  <c r="K58" i="1"/>
  <c r="U57" i="1"/>
  <c r="P57" i="1"/>
  <c r="K57" i="1"/>
  <c r="Y56" i="1"/>
  <c r="T56" i="1"/>
  <c r="N56" i="1"/>
  <c r="I56" i="1"/>
  <c r="W55" i="1"/>
  <c r="R55" i="1"/>
  <c r="M55" i="1"/>
  <c r="Y54" i="1"/>
  <c r="U54" i="1"/>
  <c r="Q54" i="1"/>
  <c r="M54" i="1"/>
  <c r="I54" i="1"/>
  <c r="Z53" i="1"/>
  <c r="V53" i="1"/>
  <c r="R53" i="1"/>
  <c r="N53" i="1"/>
  <c r="J53" i="1"/>
  <c r="W52" i="1"/>
  <c r="S52" i="1"/>
  <c r="O52" i="1"/>
  <c r="K52" i="1"/>
  <c r="X51" i="1"/>
  <c r="T51" i="1"/>
  <c r="P51" i="1"/>
  <c r="L51" i="1"/>
  <c r="Y50" i="1"/>
  <c r="U50" i="1"/>
  <c r="Q50" i="1"/>
  <c r="M50" i="1"/>
  <c r="I50" i="1"/>
  <c r="Z49" i="1"/>
  <c r="V49" i="1"/>
  <c r="R49" i="1"/>
  <c r="N49" i="1"/>
  <c r="J49" i="1"/>
  <c r="U68" i="1"/>
  <c r="M68" i="1"/>
  <c r="V67" i="1"/>
  <c r="N67" i="1"/>
  <c r="W66" i="1"/>
  <c r="O66" i="1"/>
  <c r="X65" i="1"/>
  <c r="P65" i="1"/>
  <c r="Y64" i="1"/>
  <c r="Q64" i="1"/>
  <c r="I64" i="1"/>
  <c r="Z63" i="1"/>
  <c r="R63" i="1"/>
  <c r="J63" i="1"/>
  <c r="S62" i="1"/>
  <c r="K62" i="1"/>
  <c r="T61" i="1"/>
  <c r="L61" i="1"/>
  <c r="U60" i="1"/>
  <c r="M60" i="1"/>
  <c r="V59" i="1"/>
  <c r="N59" i="1"/>
  <c r="W58" i="1"/>
  <c r="O58" i="1"/>
  <c r="X57" i="1"/>
  <c r="S57" i="1"/>
  <c r="M57" i="1"/>
  <c r="V56" i="1"/>
  <c r="Q56" i="1"/>
  <c r="L56" i="1"/>
  <c r="Z55" i="1"/>
  <c r="U55" i="1"/>
  <c r="O55" i="1"/>
  <c r="J55" i="1"/>
  <c r="W54" i="1"/>
  <c r="S54" i="1"/>
  <c r="O54" i="1"/>
  <c r="K54" i="1"/>
  <c r="X53" i="1"/>
  <c r="T53" i="1"/>
  <c r="P53" i="1"/>
  <c r="L53" i="1"/>
  <c r="Y52" i="1"/>
  <c r="U52" i="1"/>
  <c r="Q52" i="1"/>
  <c r="M52" i="1"/>
  <c r="I52" i="1"/>
  <c r="Z51" i="1"/>
  <c r="V51" i="1"/>
  <c r="R51" i="1"/>
  <c r="N51" i="1"/>
  <c r="J51" i="1"/>
  <c r="R68" i="1"/>
  <c r="J68" i="1"/>
  <c r="S67" i="1"/>
  <c r="K67" i="1"/>
  <c r="T66" i="1"/>
  <c r="L66" i="1"/>
  <c r="U65" i="1"/>
  <c r="M65" i="1"/>
  <c r="V64" i="1"/>
  <c r="N64" i="1"/>
  <c r="W63" i="1"/>
  <c r="O63" i="1"/>
  <c r="X62" i="1"/>
  <c r="P62" i="1"/>
  <c r="Y61" i="1"/>
  <c r="Q61" i="1"/>
  <c r="I61" i="1"/>
  <c r="Z60" i="1"/>
  <c r="R60" i="1"/>
  <c r="J60" i="1"/>
  <c r="S59" i="1"/>
  <c r="K59" i="1"/>
  <c r="T58" i="1"/>
  <c r="L58" i="1"/>
  <c r="W57" i="1"/>
  <c r="Q57" i="1"/>
  <c r="L57" i="1"/>
  <c r="Z56" i="1"/>
  <c r="U56" i="1"/>
  <c r="P56" i="1"/>
  <c r="J56" i="1"/>
  <c r="Y55" i="1"/>
  <c r="S55" i="1"/>
  <c r="N55" i="1"/>
  <c r="I55" i="1"/>
  <c r="Z54" i="1"/>
  <c r="V54" i="1"/>
  <c r="R54" i="1"/>
  <c r="N54" i="1"/>
  <c r="J54" i="1"/>
  <c r="W53" i="1"/>
  <c r="S53" i="1"/>
  <c r="V68" i="1"/>
  <c r="O67" i="1"/>
  <c r="Z64" i="1"/>
  <c r="S63" i="1"/>
  <c r="L62" i="1"/>
  <c r="W59" i="1"/>
  <c r="P58" i="1"/>
  <c r="O57" i="1"/>
  <c r="R56" i="1"/>
  <c r="V55" i="1"/>
  <c r="L54" i="1"/>
  <c r="U53" i="1"/>
  <c r="K53" i="1"/>
  <c r="T52" i="1"/>
  <c r="L52" i="1"/>
  <c r="U51" i="1"/>
  <c r="M51" i="1"/>
  <c r="X50" i="1"/>
  <c r="S50" i="1"/>
  <c r="N50" i="1"/>
  <c r="W49" i="1"/>
  <c r="Q49" i="1"/>
  <c r="L49" i="1"/>
  <c r="X66" i="1"/>
  <c r="Q65" i="1"/>
  <c r="J64" i="1"/>
  <c r="U61" i="1"/>
  <c r="N60" i="1"/>
  <c r="Y57" i="1"/>
  <c r="K55" i="1"/>
  <c r="T54" i="1"/>
  <c r="O53" i="1"/>
  <c r="X52" i="1"/>
  <c r="P52" i="1"/>
  <c r="Y51" i="1"/>
  <c r="Q51" i="1"/>
  <c r="I51" i="1"/>
  <c r="V50" i="1"/>
  <c r="P50" i="1"/>
  <c r="K50" i="1"/>
  <c r="Y49" i="1"/>
  <c r="T49" i="1"/>
  <c r="O49" i="1"/>
  <c r="I49" i="1"/>
  <c r="W67" i="1"/>
  <c r="P66" i="1"/>
  <c r="I65" i="1"/>
  <c r="T62" i="1"/>
  <c r="M61" i="1"/>
  <c r="X58" i="1"/>
  <c r="T57" i="1"/>
  <c r="X56" i="1"/>
  <c r="P54" i="1"/>
  <c r="Y53" i="1"/>
  <c r="M53" i="1"/>
  <c r="V52" i="1"/>
  <c r="N52" i="1"/>
  <c r="W51" i="1"/>
  <c r="O51" i="1"/>
  <c r="Z50" i="1"/>
  <c r="T50" i="1"/>
  <c r="O50" i="1"/>
  <c r="J50" i="1"/>
  <c r="X49" i="1"/>
  <c r="S49" i="1"/>
  <c r="M49" i="1"/>
  <c r="N68" i="1"/>
  <c r="K63" i="1"/>
  <c r="X54" i="1"/>
  <c r="Z52" i="1"/>
  <c r="S51" i="1"/>
  <c r="R50" i="1"/>
  <c r="U49" i="1"/>
  <c r="I57" i="1"/>
  <c r="R52" i="1"/>
  <c r="K51" i="1"/>
  <c r="L50" i="1"/>
  <c r="P49" i="1"/>
  <c r="B37" i="1"/>
  <c r="B35" i="1"/>
  <c r="Y65" i="1"/>
  <c r="V60" i="1"/>
  <c r="M56" i="1"/>
  <c r="Q53" i="1"/>
  <c r="J52" i="1"/>
  <c r="K49" i="1"/>
  <c r="R64" i="1"/>
  <c r="O59" i="1"/>
  <c r="Q55" i="1"/>
  <c r="I53" i="1"/>
  <c r="W50" i="1"/>
  <c r="B36" i="1"/>
  <c r="B34" i="1"/>
  <c r="C35" i="1" s="1"/>
  <c r="B32" i="1"/>
  <c r="B30" i="1"/>
  <c r="B28" i="1"/>
  <c r="B31" i="1"/>
  <c r="B29" i="1"/>
  <c r="B26" i="1"/>
  <c r="B33" i="1"/>
  <c r="B27" i="1"/>
  <c r="C26" i="1" l="1"/>
  <c r="D26" i="1" s="1"/>
  <c r="C30" i="1"/>
  <c r="D41" i="1"/>
  <c r="C37" i="1"/>
  <c r="D37" i="1" s="1"/>
  <c r="E44" i="1"/>
  <c r="C31" i="1"/>
  <c r="D39" i="1"/>
  <c r="D42" i="1"/>
  <c r="C28" i="1"/>
  <c r="C33" i="1"/>
  <c r="C36" i="1"/>
  <c r="D35" i="1" s="1"/>
  <c r="D38" i="1"/>
  <c r="C32" i="1"/>
  <c r="D31" i="1" s="1"/>
  <c r="C29" i="1"/>
  <c r="B66" i="1"/>
  <c r="B62" i="1"/>
  <c r="B58" i="1"/>
  <c r="B65" i="1"/>
  <c r="B61" i="1"/>
  <c r="B57" i="1"/>
  <c r="B67" i="1"/>
  <c r="B59" i="1"/>
  <c r="B53" i="1"/>
  <c r="B63" i="1"/>
  <c r="B55" i="1"/>
  <c r="B68" i="1"/>
  <c r="B60" i="1"/>
  <c r="B54" i="1"/>
  <c r="B51" i="1"/>
  <c r="B64" i="1"/>
  <c r="B56" i="1"/>
  <c r="B49" i="1"/>
  <c r="C27" i="1"/>
  <c r="D27" i="1" s="1"/>
  <c r="B52" i="1"/>
  <c r="B50" i="1"/>
  <c r="C34" i="1"/>
  <c r="D33" i="1" s="1"/>
  <c r="E45" i="1"/>
  <c r="D40" i="1"/>
  <c r="E41" i="1" s="1"/>
  <c r="D32" i="1" l="1"/>
  <c r="E32" i="1" s="1"/>
  <c r="D28" i="1"/>
  <c r="E40" i="1"/>
  <c r="F40" i="1" s="1"/>
  <c r="G41" i="1" s="1"/>
  <c r="D29" i="1"/>
  <c r="E28" i="1" s="1"/>
  <c r="D30" i="1"/>
  <c r="E31" i="1" s="1"/>
  <c r="E39" i="1"/>
  <c r="E43" i="1"/>
  <c r="E42" i="1"/>
  <c r="F41" i="1" s="1"/>
  <c r="E26" i="1"/>
  <c r="F26" i="1" s="1"/>
  <c r="E27" i="1"/>
  <c r="E52" i="1"/>
  <c r="D52" i="1"/>
  <c r="H52" i="1"/>
  <c r="C52" i="1"/>
  <c r="F52" i="1"/>
  <c r="G52" i="1"/>
  <c r="G64" i="1"/>
  <c r="E64" i="1"/>
  <c r="F64" i="1"/>
  <c r="H64" i="1"/>
  <c r="C64" i="1"/>
  <c r="D64" i="1"/>
  <c r="G68" i="1"/>
  <c r="H68" i="1"/>
  <c r="E68" i="1"/>
  <c r="F68" i="1"/>
  <c r="C68" i="1"/>
  <c r="D68" i="1"/>
  <c r="H59" i="1"/>
  <c r="E59" i="1"/>
  <c r="D59" i="1"/>
  <c r="C59" i="1"/>
  <c r="F59" i="1"/>
  <c r="G59" i="1"/>
  <c r="G65" i="1"/>
  <c r="C65" i="1"/>
  <c r="D65" i="1"/>
  <c r="E65" i="1"/>
  <c r="F65" i="1"/>
  <c r="H65" i="1"/>
  <c r="F44" i="1"/>
  <c r="F45" i="1"/>
  <c r="E38" i="1"/>
  <c r="D51" i="1"/>
  <c r="G51" i="1"/>
  <c r="F51" i="1"/>
  <c r="C51" i="1"/>
  <c r="H51" i="1"/>
  <c r="E51" i="1"/>
  <c r="D55" i="1"/>
  <c r="E55" i="1"/>
  <c r="F55" i="1"/>
  <c r="G55" i="1"/>
  <c r="C55" i="1"/>
  <c r="H55" i="1"/>
  <c r="H67" i="1"/>
  <c r="E67" i="1"/>
  <c r="D67" i="1"/>
  <c r="C67" i="1"/>
  <c r="G67" i="1"/>
  <c r="F67" i="1"/>
  <c r="G58" i="1"/>
  <c r="C58" i="1"/>
  <c r="D58" i="1"/>
  <c r="E58" i="1"/>
  <c r="F58" i="1"/>
  <c r="H58" i="1"/>
  <c r="E30" i="1"/>
  <c r="D36" i="1"/>
  <c r="E37" i="1" s="1"/>
  <c r="G49" i="1"/>
  <c r="E49" i="1"/>
  <c r="C49" i="1"/>
  <c r="D49" i="1"/>
  <c r="F49" i="1"/>
  <c r="H49" i="1"/>
  <c r="C54" i="1"/>
  <c r="E54" i="1"/>
  <c r="F54" i="1"/>
  <c r="H54" i="1"/>
  <c r="G54" i="1"/>
  <c r="D54" i="1"/>
  <c r="E63" i="1"/>
  <c r="H63" i="1"/>
  <c r="C63" i="1"/>
  <c r="D63" i="1"/>
  <c r="F63" i="1"/>
  <c r="G63" i="1"/>
  <c r="H57" i="1"/>
  <c r="C57" i="1"/>
  <c r="E57" i="1"/>
  <c r="G57" i="1"/>
  <c r="F57" i="1"/>
  <c r="D57" i="1"/>
  <c r="C62" i="1"/>
  <c r="D62" i="1"/>
  <c r="G62" i="1"/>
  <c r="H62" i="1"/>
  <c r="E62" i="1"/>
  <c r="F62" i="1"/>
  <c r="D34" i="1"/>
  <c r="E35" i="1" s="1"/>
  <c r="C50" i="1"/>
  <c r="D50" i="1"/>
  <c r="E50" i="1"/>
  <c r="G50" i="1"/>
  <c r="H50" i="1"/>
  <c r="F50" i="1"/>
  <c r="G56" i="1"/>
  <c r="H56" i="1"/>
  <c r="D56" i="1"/>
  <c r="E56" i="1"/>
  <c r="C56" i="1"/>
  <c r="F56" i="1"/>
  <c r="G60" i="1"/>
  <c r="H60" i="1"/>
  <c r="E60" i="1"/>
  <c r="F60" i="1"/>
  <c r="C60" i="1"/>
  <c r="D60" i="1"/>
  <c r="F53" i="1"/>
  <c r="H53" i="1"/>
  <c r="D53" i="1"/>
  <c r="E53" i="1"/>
  <c r="G53" i="1"/>
  <c r="C53" i="1"/>
  <c r="G61" i="1"/>
  <c r="C61" i="1"/>
  <c r="H61" i="1"/>
  <c r="F61" i="1"/>
  <c r="D61" i="1"/>
  <c r="E61" i="1"/>
  <c r="G66" i="1"/>
  <c r="C66" i="1"/>
  <c r="D66" i="1"/>
  <c r="E66" i="1"/>
  <c r="F66" i="1"/>
  <c r="H66" i="1"/>
  <c r="E33" i="1" l="1"/>
  <c r="F32" i="1" s="1"/>
  <c r="G45" i="1"/>
  <c r="E29" i="1"/>
  <c r="F28" i="1" s="1"/>
  <c r="F30" i="1"/>
  <c r="F43" i="1"/>
  <c r="F42" i="1"/>
  <c r="G43" i="1" s="1"/>
  <c r="F39" i="1"/>
  <c r="F27" i="1"/>
  <c r="G26" i="1" s="1"/>
  <c r="H26" i="1" s="1"/>
  <c r="F31" i="1"/>
  <c r="F38" i="1"/>
  <c r="F37" i="1"/>
  <c r="E36" i="1"/>
  <c r="F35" i="1" s="1"/>
  <c r="H45" i="1"/>
  <c r="G44" i="1"/>
  <c r="G40" i="1"/>
  <c r="E34" i="1"/>
  <c r="G27" i="1"/>
  <c r="G29" i="1" l="1"/>
  <c r="F33" i="1"/>
  <c r="G32" i="1" s="1"/>
  <c r="G31" i="1"/>
  <c r="F29" i="1"/>
  <c r="H31" i="1"/>
  <c r="G42" i="1"/>
  <c r="H41" i="1" s="1"/>
  <c r="G30" i="1"/>
  <c r="H43" i="1"/>
  <c r="G28" i="1"/>
  <c r="H27" i="1" s="1"/>
  <c r="I26" i="1" s="1"/>
  <c r="J26" i="1" s="1"/>
  <c r="F34" i="1"/>
  <c r="G35" i="1" s="1"/>
  <c r="G33" i="1"/>
  <c r="H32" i="1" s="1"/>
  <c r="H44" i="1"/>
  <c r="I45" i="1" s="1"/>
  <c r="H28" i="1"/>
  <c r="F36" i="1"/>
  <c r="G37" i="1" s="1"/>
  <c r="G39" i="1"/>
  <c r="H39" i="1" s="1"/>
  <c r="G38" i="1"/>
  <c r="H37" i="1" s="1"/>
  <c r="I27" i="1" l="1"/>
  <c r="H30" i="1"/>
  <c r="I31" i="1" s="1"/>
  <c r="I30" i="1"/>
  <c r="I44" i="1"/>
  <c r="H29" i="1"/>
  <c r="I28" i="1" s="1"/>
  <c r="G34" i="1"/>
  <c r="H33" i="1" s="1"/>
  <c r="I32" i="1" s="1"/>
  <c r="J31" i="1" s="1"/>
  <c r="H42" i="1"/>
  <c r="I43" i="1" s="1"/>
  <c r="J45" i="1"/>
  <c r="H38" i="1"/>
  <c r="I39" i="1" s="1"/>
  <c r="H40" i="1"/>
  <c r="G36" i="1"/>
  <c r="H35" i="1" s="1"/>
  <c r="I33" i="1" l="1"/>
  <c r="J32" i="1" s="1"/>
  <c r="H34" i="1"/>
  <c r="J43" i="1"/>
  <c r="I34" i="1"/>
  <c r="J33" i="1" s="1"/>
  <c r="K32" i="1" s="1"/>
  <c r="L31" i="1" s="1"/>
  <c r="J27" i="1"/>
  <c r="I42" i="1"/>
  <c r="I29" i="1"/>
  <c r="J28" i="1" s="1"/>
  <c r="I38" i="1"/>
  <c r="J37" i="1" s="1"/>
  <c r="J44" i="1"/>
  <c r="K44" i="1" s="1"/>
  <c r="H36" i="1"/>
  <c r="I37" i="1" s="1"/>
  <c r="I41" i="1"/>
  <c r="I40" i="1"/>
  <c r="J39" i="1" s="1"/>
  <c r="I35" i="1"/>
  <c r="J29" i="1"/>
  <c r="K28" i="1" s="1"/>
  <c r="J30" i="1"/>
  <c r="K31" i="1" s="1"/>
  <c r="I36" i="1"/>
  <c r="J35" i="1" s="1"/>
  <c r="K30" i="1"/>
  <c r="K26" i="1" l="1"/>
  <c r="L26" i="1" s="1"/>
  <c r="K27" i="1"/>
  <c r="J38" i="1"/>
  <c r="K39" i="1" s="1"/>
  <c r="L38" i="1" s="1"/>
  <c r="L27" i="1"/>
  <c r="M26" i="1" s="1"/>
  <c r="N26" i="1" s="1"/>
  <c r="J34" i="1"/>
  <c r="K34" i="1" s="1"/>
  <c r="L33" i="1" s="1"/>
  <c r="M32" i="1" s="1"/>
  <c r="K45" i="1"/>
  <c r="K29" i="1"/>
  <c r="L28" i="1" s="1"/>
  <c r="K33" i="1"/>
  <c r="L32" i="1" s="1"/>
  <c r="J36" i="1"/>
  <c r="K37" i="1" s="1"/>
  <c r="M27" i="1"/>
  <c r="K36" i="1"/>
  <c r="L45" i="1"/>
  <c r="L44" i="1"/>
  <c r="K38" i="1"/>
  <c r="L37" i="1" s="1"/>
  <c r="K35" i="1"/>
  <c r="J40" i="1"/>
  <c r="J41" i="1"/>
  <c r="J42" i="1"/>
  <c r="M33" i="1" l="1"/>
  <c r="N32" i="1" s="1"/>
  <c r="M44" i="1"/>
  <c r="L34" i="1"/>
  <c r="L30" i="1"/>
  <c r="M31" i="1" s="1"/>
  <c r="O27" i="1"/>
  <c r="K41" i="1"/>
  <c r="L29" i="1"/>
  <c r="M28" i="1" s="1"/>
  <c r="N27" i="1" s="1"/>
  <c r="O26" i="1" s="1"/>
  <c r="P26" i="1" s="1"/>
  <c r="M30" i="1"/>
  <c r="K43" i="1"/>
  <c r="K42" i="1"/>
  <c r="L41" i="1" s="1"/>
  <c r="L35" i="1"/>
  <c r="M34" i="1" s="1"/>
  <c r="L36" i="1"/>
  <c r="M37" i="1" s="1"/>
  <c r="K40" i="1"/>
  <c r="L39" i="1" s="1"/>
  <c r="M38" i="1" s="1"/>
  <c r="N37" i="1" s="1"/>
  <c r="M45" i="1"/>
  <c r="N31" i="1"/>
  <c r="N33" i="1" l="1"/>
  <c r="O33" i="1" s="1"/>
  <c r="M39" i="1"/>
  <c r="N38" i="1" s="1"/>
  <c r="M29" i="1"/>
  <c r="N29" i="1" s="1"/>
  <c r="L42" i="1"/>
  <c r="L43" i="1"/>
  <c r="L40" i="1"/>
  <c r="M41" i="1" s="1"/>
  <c r="M35" i="1"/>
  <c r="N34" i="1" s="1"/>
  <c r="N44" i="1"/>
  <c r="O45" i="1" s="1"/>
  <c r="N45" i="1"/>
  <c r="M36" i="1"/>
  <c r="N35" i="1" l="1"/>
  <c r="O34" i="1" s="1"/>
  <c r="P33" i="1" s="1"/>
  <c r="O32" i="1"/>
  <c r="M43" i="1"/>
  <c r="N43" i="1" s="1"/>
  <c r="N28" i="1"/>
  <c r="O29" i="1" s="1"/>
  <c r="N30" i="1"/>
  <c r="N36" i="1"/>
  <c r="P45" i="1"/>
  <c r="O44" i="1"/>
  <c r="P44" i="1" s="1"/>
  <c r="Q45" i="1" s="1"/>
  <c r="M42" i="1"/>
  <c r="N41" i="1" s="1"/>
  <c r="M40" i="1"/>
  <c r="N39" i="1" s="1"/>
  <c r="O35" i="1" l="1"/>
  <c r="P34" i="1" s="1"/>
  <c r="O31" i="1"/>
  <c r="O30" i="1"/>
  <c r="P29" i="1" s="1"/>
  <c r="P28" i="1"/>
  <c r="Q29" i="1" s="1"/>
  <c r="O40" i="1"/>
  <c r="N40" i="1"/>
  <c r="O28" i="1"/>
  <c r="P27" i="1" s="1"/>
  <c r="R45" i="1"/>
  <c r="Q44" i="1"/>
  <c r="N42" i="1"/>
  <c r="O43" i="1" s="1"/>
  <c r="P43" i="1" s="1"/>
  <c r="O41" i="1"/>
  <c r="O38" i="1"/>
  <c r="O39" i="1"/>
  <c r="O37" i="1"/>
  <c r="O36" i="1"/>
  <c r="P39" i="1" l="1"/>
  <c r="P35" i="1"/>
  <c r="Q34" i="1" s="1"/>
  <c r="P40" i="1"/>
  <c r="P36" i="1"/>
  <c r="O42" i="1"/>
  <c r="P41" i="1" s="1"/>
  <c r="Q40" i="1" s="1"/>
  <c r="Q26" i="1"/>
  <c r="R26" i="1" s="1"/>
  <c r="Q27" i="1"/>
  <c r="Q28" i="1"/>
  <c r="P30" i="1"/>
  <c r="P31" i="1"/>
  <c r="P32" i="1"/>
  <c r="P38" i="1"/>
  <c r="P42" i="1"/>
  <c r="Q43" i="1" s="1"/>
  <c r="R43" i="1" s="1"/>
  <c r="Q35" i="1"/>
  <c r="P37" i="1"/>
  <c r="Q37" i="1"/>
  <c r="R44" i="1"/>
  <c r="S45" i="1" s="1"/>
  <c r="Q39" i="1" l="1"/>
  <c r="R39" i="1" s="1"/>
  <c r="Q36" i="1"/>
  <c r="R28" i="1"/>
  <c r="Q30" i="1"/>
  <c r="R29" i="1" s="1"/>
  <c r="Q31" i="1"/>
  <c r="R30" i="1" s="1"/>
  <c r="S28" i="1"/>
  <c r="Q33" i="1"/>
  <c r="Q32" i="1"/>
  <c r="R27" i="1"/>
  <c r="S26" i="1" s="1"/>
  <c r="T26" i="1" s="1"/>
  <c r="Q41" i="1"/>
  <c r="R35" i="1"/>
  <c r="Q42" i="1"/>
  <c r="Q38" i="1"/>
  <c r="R37" i="1" s="1"/>
  <c r="T45" i="1"/>
  <c r="R36" i="1"/>
  <c r="S37" i="1" s="1"/>
  <c r="S44" i="1"/>
  <c r="T44" i="1" s="1"/>
  <c r="S29" i="1" l="1"/>
  <c r="R40" i="1"/>
  <c r="U45" i="1"/>
  <c r="R41" i="1"/>
  <c r="S40" i="1" s="1"/>
  <c r="R31" i="1"/>
  <c r="S30" i="1" s="1"/>
  <c r="T29" i="1" s="1"/>
  <c r="S27" i="1"/>
  <c r="R32" i="1"/>
  <c r="R33" i="1"/>
  <c r="T27" i="1"/>
  <c r="U26" i="1" s="1"/>
  <c r="V26" i="1" s="1"/>
  <c r="R38" i="1"/>
  <c r="S39" i="1" s="1"/>
  <c r="T39" i="1" s="1"/>
  <c r="U27" i="1"/>
  <c r="R34" i="1"/>
  <c r="S35" i="1" s="1"/>
  <c r="V45" i="1"/>
  <c r="U44" i="1"/>
  <c r="S41" i="1"/>
  <c r="S36" i="1"/>
  <c r="T35" i="1" s="1"/>
  <c r="R42" i="1"/>
  <c r="S33" i="1" l="1"/>
  <c r="S31" i="1"/>
  <c r="T30" i="1" s="1"/>
  <c r="T28" i="1"/>
  <c r="U29" i="1" s="1"/>
  <c r="T40" i="1"/>
  <c r="S38" i="1"/>
  <c r="T37" i="1" s="1"/>
  <c r="T34" i="1"/>
  <c r="U34" i="1" s="1"/>
  <c r="S34" i="1"/>
  <c r="T33" i="1" s="1"/>
  <c r="S32" i="1"/>
  <c r="T31" i="1" s="1"/>
  <c r="U30" i="1" s="1"/>
  <c r="S43" i="1"/>
  <c r="S42" i="1"/>
  <c r="T41" i="1" s="1"/>
  <c r="U40" i="1" s="1"/>
  <c r="T36" i="1"/>
  <c r="U37" i="1" s="1"/>
  <c r="V44" i="1"/>
  <c r="W45" i="1" s="1"/>
  <c r="V28" i="1" l="1"/>
  <c r="W29" i="1" s="1"/>
  <c r="U28" i="1"/>
  <c r="V27" i="1" s="1"/>
  <c r="U35" i="1"/>
  <c r="T38" i="1"/>
  <c r="U39" i="1" s="1"/>
  <c r="T32" i="1"/>
  <c r="U33" i="1" s="1"/>
  <c r="V33" i="1" s="1"/>
  <c r="V29" i="1"/>
  <c r="U41" i="1"/>
  <c r="U32" i="1"/>
  <c r="U31" i="1"/>
  <c r="V30" i="1" s="1"/>
  <c r="X45" i="1"/>
  <c r="W44" i="1"/>
  <c r="X44" i="1" s="1"/>
  <c r="T42" i="1"/>
  <c r="T43" i="1"/>
  <c r="U36" i="1"/>
  <c r="V35" i="1" s="1"/>
  <c r="W34" i="1" l="1"/>
  <c r="U38" i="1"/>
  <c r="V37" i="1" s="1"/>
  <c r="W28" i="1"/>
  <c r="V34" i="1"/>
  <c r="V39" i="1"/>
  <c r="V40" i="1"/>
  <c r="W26" i="1"/>
  <c r="X26" i="1" s="1"/>
  <c r="W27" i="1"/>
  <c r="X28" i="1" s="1"/>
  <c r="U43" i="1"/>
  <c r="V31" i="1"/>
  <c r="W30" i="1" s="1"/>
  <c r="X29" i="1" s="1"/>
  <c r="V32" i="1"/>
  <c r="V36" i="1"/>
  <c r="Y45" i="1"/>
  <c r="Z45" i="1" s="1"/>
  <c r="V43" i="1"/>
  <c r="W36" i="1"/>
  <c r="Y44" i="1"/>
  <c r="U42" i="1"/>
  <c r="V41" i="1" s="1"/>
  <c r="W35" i="1"/>
  <c r="Y28" i="1" l="1"/>
  <c r="W37" i="1"/>
  <c r="X27" i="1"/>
  <c r="V38" i="1"/>
  <c r="W39" i="1" s="1"/>
  <c r="W32" i="1"/>
  <c r="W33" i="1"/>
  <c r="W31" i="1"/>
  <c r="X30" i="1" s="1"/>
  <c r="Y29" i="1"/>
  <c r="W40" i="1"/>
  <c r="X39" i="1" s="1"/>
  <c r="W41" i="1"/>
  <c r="X36" i="1"/>
  <c r="V42" i="1"/>
  <c r="W43" i="1" s="1"/>
  <c r="W42" i="1"/>
  <c r="X35" i="1"/>
  <c r="Z44" i="1"/>
  <c r="X31" i="1" l="1"/>
  <c r="Y30" i="1" s="1"/>
  <c r="Z29" i="1" s="1"/>
  <c r="Z27" i="1"/>
  <c r="Y37" i="1"/>
  <c r="Y26" i="1"/>
  <c r="Z26" i="1" s="1"/>
  <c r="Y27" i="1"/>
  <c r="Z28" i="1"/>
  <c r="X38" i="1"/>
  <c r="Y39" i="1" s="1"/>
  <c r="W38" i="1"/>
  <c r="X37" i="1" s="1"/>
  <c r="X32" i="1"/>
  <c r="X33" i="1"/>
  <c r="Y34" i="1"/>
  <c r="Y31" i="1"/>
  <c r="Z30" i="1" s="1"/>
  <c r="X41" i="1"/>
  <c r="X34" i="1"/>
  <c r="Y35" i="1" s="1"/>
  <c r="X40" i="1"/>
  <c r="Y41" i="1" s="1"/>
  <c r="X42" i="1"/>
  <c r="X43" i="1"/>
  <c r="Y36" i="1"/>
  <c r="Y43" i="1" l="1"/>
  <c r="Z43" i="1" s="1"/>
  <c r="Y33" i="1"/>
  <c r="Z34" i="1" s="1"/>
  <c r="Y38" i="1"/>
  <c r="Z37" i="1" s="1"/>
  <c r="Y42" i="1"/>
  <c r="Z41" i="1" s="1"/>
  <c r="Y32" i="1"/>
  <c r="Z31" i="1" s="1"/>
  <c r="Z35" i="1"/>
  <c r="Y40" i="1"/>
  <c r="Z39" i="1" s="1"/>
  <c r="Z42" i="1"/>
  <c r="Z36" i="1"/>
  <c r="Z38" i="1" l="1"/>
  <c r="Z32" i="1"/>
  <c r="Z33" i="1"/>
  <c r="Z40" i="1"/>
</calcChain>
</file>

<file path=xl/comments1.xml><?xml version="1.0" encoding="utf-8"?>
<comments xmlns="http://schemas.openxmlformats.org/spreadsheetml/2006/main">
  <authors>
    <author>Craig Owens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Craig Owens:</t>
        </r>
        <r>
          <rPr>
            <sz val="8"/>
            <color indexed="81"/>
            <rFont val="Tahoma"/>
            <family val="2"/>
          </rPr>
          <t xml:space="preserve">
Query 'TeamPositionsRoundByRound'</t>
        </r>
      </text>
    </comment>
  </commentList>
</comments>
</file>

<file path=xl/sharedStrings.xml><?xml version="1.0" encoding="utf-8"?>
<sst xmlns="http://schemas.openxmlformats.org/spreadsheetml/2006/main" count="72" uniqueCount="44">
  <si>
    <t>TeamAbbrev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</si>
  <si>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</si>
  <si>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</si>
  <si>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</si>
  <si>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</si>
  <si>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</si>
  <si>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</si>
  <si>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</si>
  <si>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</si>
  <si>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</si>
  <si>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</si>
  <si>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</si>
  <si>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</si>
  <si>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</si>
  <si>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</si>
  <si>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</si>
  <si>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</si>
  <si>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</si>
  <si>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</si>
  <si>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</si>
  <si>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</si>
  <si>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</si>
  <si>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</si>
  <si>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</si>
  <si>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ACR</t>
  </si>
  <si>
    <t>BRL</t>
  </si>
  <si>
    <t>CAR</t>
  </si>
  <si>
    <t>COL</t>
  </si>
  <si>
    <t>ESS</t>
  </si>
  <si>
    <t>FRE</t>
  </si>
  <si>
    <t>GCS</t>
  </si>
  <si>
    <t>GEE</t>
  </si>
  <si>
    <t>GWS</t>
  </si>
  <si>
    <t>HAW</t>
  </si>
  <si>
    <t>KAN</t>
  </si>
  <si>
    <t>MEL</t>
  </si>
  <si>
    <t>PAP</t>
  </si>
  <si>
    <t>RIC</t>
  </si>
  <si>
    <t>STK</t>
  </si>
  <si>
    <t>SYD</t>
  </si>
  <si>
    <t>WBG</t>
  </si>
  <si>
    <t>WCE</t>
  </si>
  <si>
    <t>Bubble Sort</t>
  </si>
  <si>
    <t>Round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</si>
</sst>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2" fillId="0" borderId="0"/>
  </cellStyleXfs>
  <cellXfs count="13">
    <xf numFmtId="0" fontId="0" fillId="0" borderId="0" xfId="0" applyNumberFormat="1" applyFont="1" applyFill="1" applyBorder="1"/>
    <xf numFmtId="0" fontId="2" fillId="0" borderId="1" xfId="1" applyNumberFormat="1" applyFont="1" applyFill="1" applyBorder="1" applyAlignment="1">
      <alignment horizontal="right" wrapText="1"/>
    </xf>
    <xf numFmtId="0" fontId="2" fillId="0" borderId="0" xfId="1" applyNumberFormat="1" applyFont="1" applyFill="1" applyBorder="1" applyAlignment="1">
      <alignment horizontal="right" wrapText="1"/>
    </xf>
    <xf numFmtId="0" fontId="4" fillId="2" borderId="2" xfId="2" applyNumberFormat="1" applyFont="1" applyFill="1" applyBorder="1" applyAlignment="1">
      <alignment horizontal="center"/>
    </xf>
    <xf numFmtId="0" fontId="4" fillId="0" borderId="1" xfId="2" applyNumberFormat="1" applyFont="1" applyFill="1" applyBorder="1" applyAlignment="1">
      <alignment horizontal="left" wrapText="1"/>
    </xf>
    <xf numFmtId="0" fontId="4" fillId="0" borderId="1" xfId="2" applyNumberFormat="1" applyFont="1" applyFill="1" applyBorder="1" applyAlignment="1">
      <alignment horizontal="right" wrapText="1"/>
    </xf>
    <xf numFmtId="0" fontId="0" fillId="0" borderId="3" xfId="0" applyNumberFormat="1" applyFont="1" applyFill="1" applyBorder="1"/>
    <xf numFmtId="0" fontId="6" fillId="0" borderId="0" xfId="0" applyNumberFormat="1" applyFont="1" applyFill="1" applyBorder="1"/>
    <xf numFmtId="0" fontId="7" fillId="3" borderId="2" xfId="3" applyNumberFormat="1" applyFont="1" applyFill="1" applyBorder="1" applyAlignment="1">
      <alignment horizontal="center"/>
    </xf>
    <xf numFmtId="0" fontId="1" fillId="3" borderId="2" xfId="3" applyNumberFormat="1" applyFont="1" applyFill="1" applyBorder="1" applyAlignment="1">
      <alignment horizontal="center"/>
    </xf>
    <xf numFmtId="0" fontId="1" fillId="0" borderId="1" xfId="3" applyNumberFormat="1" applyFont="1" applyFill="1" applyBorder="1" applyAlignment="1">
      <alignment horizontal="right" wrapText="1"/>
    </xf>
    <xf numFmtId="0" fontId="1" fillId="0" borderId="1" xfId="3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vertical="center" wrapText="1"/>
    </xf>
  </cellXfs>
  <cellStyles count="4">
    <cellStyle name="Normal" xfId="0" builtinId="0"/>
    <cellStyle name="Normal_Sheet1" xfId="1"/>
    <cellStyle name="Normal_Sheet1_1" xfId="2"/>
    <cellStyle name="Normal_Sheet1_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2018 AFL Ladder Round by Round</a:t>
            </a:r>
          </a:p>
        </c:rich>
      </c:tx>
      <c:layout>
        <c:manualLayout>
          <c:xMode val="edge"/>
          <c:yMode val="edge"/>
          <c:x val="0.38307801540302705"/>
          <c:y val="2.027035598071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5136575616253E-2"/>
          <c:y val="8.8803088803088806E-2"/>
          <c:w val="0.83077948034643567"/>
          <c:h val="0.80501930501930496"/>
        </c:manualLayout>
      </c:layout>
      <c:lineChart>
        <c:grouping val="standard"/>
        <c:varyColors val="0"/>
        <c:ser>
          <c:idx val="0"/>
          <c:order val="0"/>
          <c:tx>
            <c:strRef>
              <c:f>Sheet1!$B$49</c:f>
              <c:strCache>
                <c:ptCount val="1"/>
                <c:pt idx="0">
                  <c:v>RIC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</c:marker>
          <c:val>
            <c:numRef>
              <c:f>Sheet1!$C$49:$Z$49</c:f>
              <c:numCache>
                <c:formatCode>General</c:formatCode>
                <c:ptCount val="23"/>
                <c:pt idx="0">
                  <c:v>7</c:v>
                </c:pt>
                <c:pt idx="1">
                  <c:v>12</c:v>
                </c:pt>
                <c:pt idx="2">
                  <c:v>9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9-4E74-AD6D-261683473010}"/>
            </c:ext>
          </c:extLst>
        </c:ser>
        <c:ser>
          <c:idx val="1"/>
          <c:order val="1"/>
          <c:tx>
            <c:strRef>
              <c:f>Sheet1!$B$50</c:f>
              <c:strCache>
                <c:ptCount val="1"/>
                <c:pt idx="0">
                  <c:v>WCE</c:v>
                </c:pt>
              </c:strCache>
            </c:strRef>
          </c:tx>
          <c:spPr>
            <a:ln w="34925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Sheet1!$C$50:$Z$50</c:f>
              <c:numCache>
                <c:formatCode>General</c:formatCode>
                <c:ptCount val="23"/>
                <c:pt idx="0">
                  <c:v>14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9-4E74-AD6D-261683473010}"/>
            </c:ext>
          </c:extLst>
        </c:ser>
        <c:ser>
          <c:idx val="2"/>
          <c:order val="2"/>
          <c:tx>
            <c:strRef>
              <c:f>Sheet1!$B$51</c:f>
              <c:strCache>
                <c:ptCount val="1"/>
                <c:pt idx="0">
                  <c:v>GWS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Sheet1!$C$51:$Z$51</c:f>
              <c:numCache>
                <c:formatCode>General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9-4E74-AD6D-261683473010}"/>
            </c:ext>
          </c:extLst>
        </c:ser>
        <c:ser>
          <c:idx val="3"/>
          <c:order val="3"/>
          <c:tx>
            <c:strRef>
              <c:f>Sheet1!$B$52</c:f>
              <c:strCache>
                <c:ptCount val="1"/>
                <c:pt idx="0">
                  <c:v>HAW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Sheet1!$C$52:$Z$52</c:f>
              <c:numCache>
                <c:formatCode>General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89-4E74-AD6D-261683473010}"/>
            </c:ext>
          </c:extLst>
        </c:ser>
        <c:ser>
          <c:idx val="4"/>
          <c:order val="4"/>
          <c:tx>
            <c:strRef>
              <c:f>Sheet1!$B$53</c:f>
              <c:strCache>
                <c:ptCount val="1"/>
                <c:pt idx="0">
                  <c:v>ACR</c:v>
                </c:pt>
              </c:strCache>
            </c:strRef>
          </c:tx>
          <c:spPr>
            <a:ln w="34925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Sheet1!$C$53:$Z$53</c:f>
              <c:numCache>
                <c:formatCode>General</c:formatCode>
                <c:ptCount val="23"/>
                <c:pt idx="0">
                  <c:v>11</c:v>
                </c:pt>
                <c:pt idx="1">
                  <c:v>7</c:v>
                </c:pt>
                <c:pt idx="2">
                  <c:v>3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89-4E74-AD6D-261683473010}"/>
            </c:ext>
          </c:extLst>
        </c:ser>
        <c:ser>
          <c:idx val="5"/>
          <c:order val="5"/>
          <c:tx>
            <c:strRef>
              <c:f>Sheet1!$B$54</c:f>
              <c:strCache>
                <c:ptCount val="1"/>
                <c:pt idx="0">
                  <c:v>PAP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Sheet1!$C$54:$Z$54</c:f>
              <c:numCache>
                <c:formatCode>General</c:formatCode>
                <c:ptCount val="23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9</c:v>
                </c:pt>
                <c:pt idx="5">
                  <c:v>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89-4E74-AD6D-261683473010}"/>
            </c:ext>
          </c:extLst>
        </c:ser>
        <c:ser>
          <c:idx val="6"/>
          <c:order val="6"/>
          <c:tx>
            <c:strRef>
              <c:f>Sheet1!$B$55</c:f>
              <c:strCache>
                <c:ptCount val="1"/>
                <c:pt idx="0">
                  <c:v>SYD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Sheet1!$C$55:$Z$55</c:f>
              <c:numCache>
                <c:formatCode>General</c:formatCode>
                <c:ptCount val="23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89-4E74-AD6D-261683473010}"/>
            </c:ext>
          </c:extLst>
        </c:ser>
        <c:ser>
          <c:idx val="7"/>
          <c:order val="7"/>
          <c:tx>
            <c:strRef>
              <c:f>Sheet1!$B$56</c:f>
              <c:strCache>
                <c:ptCount val="1"/>
                <c:pt idx="0">
                  <c:v>KAN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Sheet1!$C$56:$Z$56</c:f>
              <c:numCache>
                <c:formatCode>General</c:formatCode>
                <c:ptCount val="23"/>
                <c:pt idx="0">
                  <c:v>15</c:v>
                </c:pt>
                <c:pt idx="1">
                  <c:v>5</c:v>
                </c:pt>
                <c:pt idx="2">
                  <c:v>11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89-4E74-AD6D-261683473010}"/>
            </c:ext>
          </c:extLst>
        </c:ser>
        <c:ser>
          <c:idx val="8"/>
          <c:order val="8"/>
          <c:tx>
            <c:strRef>
              <c:f>Sheet1!$B$57</c:f>
              <c:strCache>
                <c:ptCount val="1"/>
                <c:pt idx="0">
                  <c:v>GEE</c:v>
                </c:pt>
              </c:strCache>
            </c:strRef>
          </c:tx>
          <c:spPr>
            <a:ln w="34925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Sheet1!$C$57:$Z$57</c:f>
              <c:numCache>
                <c:formatCode>General</c:formatCode>
                <c:ptCount val="23"/>
                <c:pt idx="0">
                  <c:v>9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89-4E74-AD6D-261683473010}"/>
            </c:ext>
          </c:extLst>
        </c:ser>
        <c:ser>
          <c:idx val="9"/>
          <c:order val="9"/>
          <c:tx>
            <c:strRef>
              <c:f>Sheet1!$B$58</c:f>
              <c:strCache>
                <c:ptCount val="1"/>
                <c:pt idx="0">
                  <c:v>COL</c:v>
                </c:pt>
              </c:strCache>
            </c:strRef>
          </c:tx>
          <c:spPr>
            <a:ln w="349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  <a:prstDash val="solid"/>
              </a:ln>
            </c:spPr>
          </c:marker>
          <c:val>
            <c:numRef>
              <c:f>Sheet1!$C$58:$Z$58</c:f>
              <c:numCache>
                <c:formatCode>General</c:formatCode>
                <c:ptCount val="23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10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89-4E74-AD6D-261683473010}"/>
            </c:ext>
          </c:extLst>
        </c:ser>
        <c:ser>
          <c:idx val="10"/>
          <c:order val="10"/>
          <c:tx>
            <c:strRef>
              <c:f>Sheet1!$B$59</c:f>
              <c:strCache>
                <c:ptCount val="1"/>
                <c:pt idx="0">
                  <c:v>FRE</c:v>
                </c:pt>
              </c:strCache>
            </c:strRef>
          </c:tx>
          <c:spPr>
            <a:ln w="34925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</c:marker>
          <c:val>
            <c:numRef>
              <c:f>Sheet1!$C$59:$Z$59</c:f>
              <c:numCache>
                <c:formatCode>General</c:formatCode>
                <c:ptCount val="23"/>
                <c:pt idx="0">
                  <c:v>17</c:v>
                </c:pt>
                <c:pt idx="1">
                  <c:v>14</c:v>
                </c:pt>
                <c:pt idx="2">
                  <c:v>10</c:v>
                </c:pt>
                <c:pt idx="3">
                  <c:v>13</c:v>
                </c:pt>
                <c:pt idx="4">
                  <c:v>11</c:v>
                </c:pt>
                <c:pt idx="5">
                  <c:v>11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89-4E74-AD6D-261683473010}"/>
            </c:ext>
          </c:extLst>
        </c:ser>
        <c:ser>
          <c:idx val="11"/>
          <c:order val="11"/>
          <c:tx>
            <c:strRef>
              <c:f>Sheet1!$B$60</c:f>
              <c:strCache>
                <c:ptCount val="1"/>
                <c:pt idx="0">
                  <c:v>MEL</c:v>
                </c:pt>
              </c:strCache>
            </c:strRef>
          </c:tx>
          <c:spPr>
            <a:ln w="34925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Sheet1!$C$60:$Z$60</c:f>
              <c:numCache>
                <c:formatCode>General</c:formatCode>
                <c:ptCount val="23"/>
                <c:pt idx="0">
                  <c:v>10</c:v>
                </c:pt>
                <c:pt idx="1">
                  <c:v>6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12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A89-4E74-AD6D-261683473010}"/>
            </c:ext>
          </c:extLst>
        </c:ser>
        <c:ser>
          <c:idx val="12"/>
          <c:order val="12"/>
          <c:tx>
            <c:strRef>
              <c:f>Sheet1!$B$61</c:f>
              <c:strCache>
                <c:ptCount val="1"/>
                <c:pt idx="0">
                  <c:v>GCS</c:v>
                </c:pt>
              </c:strCache>
            </c:strRef>
          </c:tx>
          <c:spPr>
            <a:ln w="34925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Sheet1!$C$61:$Z$61</c:f>
              <c:numCache>
                <c:formatCode>General</c:formatCode>
                <c:ptCount val="23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14</c:v>
                </c:pt>
                <c:pt idx="4">
                  <c:v>12</c:v>
                </c:pt>
                <c:pt idx="5">
                  <c:v>13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89-4E74-AD6D-261683473010}"/>
            </c:ext>
          </c:extLst>
        </c:ser>
        <c:ser>
          <c:idx val="13"/>
          <c:order val="13"/>
          <c:tx>
            <c:strRef>
              <c:f>Sheet1!$B$62</c:f>
              <c:strCache>
                <c:ptCount val="1"/>
                <c:pt idx="0">
                  <c:v>ESS</c:v>
                </c:pt>
              </c:strCache>
            </c:strRef>
          </c:tx>
          <c:spPr>
            <a:ln w="34925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Sheet1!$C$62:$Z$62</c:f>
              <c:numCache>
                <c:formatCode>General</c:formatCode>
                <c:ptCount val="23"/>
                <c:pt idx="0">
                  <c:v>8</c:v>
                </c:pt>
                <c:pt idx="1">
                  <c:v>11</c:v>
                </c:pt>
                <c:pt idx="2">
                  <c:v>13</c:v>
                </c:pt>
                <c:pt idx="3">
                  <c:v>11</c:v>
                </c:pt>
                <c:pt idx="4">
                  <c:v>13</c:v>
                </c:pt>
                <c:pt idx="5">
                  <c:v>14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89-4E74-AD6D-261683473010}"/>
            </c:ext>
          </c:extLst>
        </c:ser>
        <c:ser>
          <c:idx val="14"/>
          <c:order val="14"/>
          <c:tx>
            <c:strRef>
              <c:f>Sheet1!$B$63</c:f>
              <c:strCache>
                <c:ptCount val="1"/>
                <c:pt idx="0">
                  <c:v>WBG</c:v>
                </c:pt>
              </c:strCache>
            </c:strRef>
          </c:tx>
          <c:spPr>
            <a:ln w="34925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Sheet1!$C$63:$Z$63</c:f>
              <c:numCache>
                <c:formatCode>General</c:formatCode>
                <c:ptCount val="23"/>
                <c:pt idx="0">
                  <c:v>18</c:v>
                </c:pt>
                <c:pt idx="1">
                  <c:v>18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89-4E74-AD6D-261683473010}"/>
            </c:ext>
          </c:extLst>
        </c:ser>
        <c:ser>
          <c:idx val="15"/>
          <c:order val="15"/>
          <c:tx>
            <c:strRef>
              <c:f>Sheet1!$B$64</c:f>
              <c:strCache>
                <c:ptCount val="1"/>
                <c:pt idx="0">
                  <c:v>STK</c:v>
                </c:pt>
              </c:strCache>
            </c:strRef>
          </c:tx>
          <c:spPr>
            <a:ln w="34925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Sheet1!$C$64:$Z$64</c:f>
              <c:numCache>
                <c:formatCode>General</c:formatCode>
                <c:ptCount val="23"/>
                <c:pt idx="0">
                  <c:v>6</c:v>
                </c:pt>
                <c:pt idx="1">
                  <c:v>13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89-4E74-AD6D-261683473010}"/>
            </c:ext>
          </c:extLst>
        </c:ser>
        <c:ser>
          <c:idx val="16"/>
          <c:order val="16"/>
          <c:tx>
            <c:strRef>
              <c:f>Sheet1!$B$65</c:f>
              <c:strCache>
                <c:ptCount val="1"/>
                <c:pt idx="0">
                  <c:v>BRL</c:v>
                </c:pt>
              </c:strCache>
            </c:strRef>
          </c:tx>
          <c:spPr>
            <a:ln w="34925"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Sheet1!$C$65:$Z$65</c:f>
              <c:numCache>
                <c:formatCode>General</c:formatCode>
                <c:ptCount val="23"/>
                <c:pt idx="0">
                  <c:v>13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89-4E74-AD6D-261683473010}"/>
            </c:ext>
          </c:extLst>
        </c:ser>
        <c:ser>
          <c:idx val="17"/>
          <c:order val="17"/>
          <c:tx>
            <c:strRef>
              <c:f>Sheet1!$B$66</c:f>
              <c:strCache>
                <c:ptCount val="1"/>
                <c:pt idx="0">
                  <c:v>CAR</c:v>
                </c:pt>
              </c:strCache>
            </c:strRef>
          </c:tx>
          <c:spPr>
            <a:ln w="34925"/>
          </c:spPr>
          <c:val>
            <c:numRef>
              <c:f>Sheet1!$C$66:$Z$66</c:f>
              <c:numCache>
                <c:formatCode>General</c:formatCode>
                <c:ptCount val="23"/>
                <c:pt idx="0">
                  <c:v>12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A89-4E74-AD6D-26168347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88384"/>
        <c:axId val="255490304"/>
      </c:lineChart>
      <c:catAx>
        <c:axId val="25548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Round</a:t>
                </a:r>
              </a:p>
            </c:rich>
          </c:tx>
          <c:layout>
            <c:manualLayout>
              <c:xMode val="edge"/>
              <c:yMode val="edge"/>
              <c:x val="0.47301800355454465"/>
              <c:y val="0.953667960720699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90304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255490304"/>
        <c:scaling>
          <c:orientation val="maxMin"/>
          <c:max val="1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Ladder Position</a:t>
                </a:r>
              </a:p>
            </c:rich>
          </c:tx>
          <c:layout>
            <c:manualLayout>
              <c:xMode val="edge"/>
              <c:yMode val="edge"/>
              <c:x val="6.6622836345044505E-3"/>
              <c:y val="0.42664073484543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88384"/>
        <c:crosses val="autoZero"/>
        <c:crossBetween val="midCat"/>
        <c:majorUnit val="1"/>
      </c:valAx>
      <c:spPr>
        <a:gradFill flip="none" rotWithShape="1">
          <a:gsLst>
            <a:gs pos="17500">
              <a:schemeClr val="accent5">
                <a:lumMod val="20000"/>
                <a:lumOff val="80000"/>
              </a:schemeClr>
            </a:gs>
            <a:gs pos="0">
              <a:schemeClr val="accent5">
                <a:lumMod val="0"/>
                <a:lumOff val="100000"/>
              </a:schemeClr>
            </a:gs>
            <a:gs pos="100000">
              <a:schemeClr val="accent5">
                <a:lumMod val="40000"/>
                <a:lumOff val="60000"/>
              </a:schemeClr>
            </a:gs>
          </a:gsLst>
          <a:path path="circle">
            <a:fillToRect l="100000" t="100000"/>
          </a:path>
          <a:tileRect r="-100000" b="-100000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33330268667911"/>
          <c:y val="6.6019385947598166E-2"/>
          <c:w val="4.9702239256654179E-2"/>
          <c:h val="0.84800830521882131"/>
        </c:manualLayout>
      </c:layout>
      <c:overlay val="0"/>
      <c:spPr>
        <a:gradFill rotWithShape="0">
          <a:gsLst>
            <a:gs pos="0">
              <a:schemeClr val="bg1">
                <a:lumMod val="95000"/>
              </a:schemeClr>
            </a:gs>
            <a:gs pos="100000">
              <a:schemeClr val="accent5">
                <a:lumMod val="40000"/>
                <a:lumOff val="60000"/>
              </a:scheme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zoomScale="80" workbookViewId="0"/>
  </sheetViews>
  <pageMargins left="0.39370078740157483" right="0.39370078740157483" top="0.39370078740157483" bottom="0.39370078740157483" header="0.51181102362204722" footer="0.51181102362204722"/>
  <pageSetup paperSize="8" orientation="landscape"/>
  <headerFooter alignWithMargins="0">
    <oddFooter>2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287500" cy="9858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BA86"/>
  <sheetViews>
    <sheetView zoomScale="70" zoomScaleNormal="70" workbookViewId="0">
      <selection activeCell="C2" sqref="C2:X19"/>
    </sheetView>
  </sheetViews>
  <sheetFormatPr defaultRowHeight="12.75" x14ac:dyDescent="0.2"/>
  <cols>
    <col min="26" max="26" width="0" hidden="1" customWidth="1"/>
  </cols>
  <sheetData>
    <row r="1" spans="1:53" ht="1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8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</row>
    <row r="2" spans="1:53" ht="15" x14ac:dyDescent="0.25">
      <c r="A2" s="11" t="s">
        <v>24</v>
      </c>
      <c r="B2" s="10">
        <v>11</v>
      </c>
      <c r="C2" s="10">
        <v>7</v>
      </c>
      <c r="D2" s="10">
        <v>3</v>
      </c>
      <c r="E2" s="10">
        <v>9</v>
      </c>
      <c r="F2" s="10">
        <v>8</v>
      </c>
      <c r="G2" s="10">
        <v>5</v>
      </c>
      <c r="H2" s="10"/>
      <c r="I2" s="10"/>
      <c r="J2" s="10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</row>
    <row r="3" spans="1:53" ht="15" x14ac:dyDescent="0.25">
      <c r="A3" s="11" t="s">
        <v>25</v>
      </c>
      <c r="B3" s="10">
        <v>13</v>
      </c>
      <c r="C3" s="10">
        <v>15</v>
      </c>
      <c r="D3" s="10">
        <v>17</v>
      </c>
      <c r="E3" s="10">
        <v>17</v>
      </c>
      <c r="F3" s="10">
        <v>17</v>
      </c>
      <c r="G3" s="10">
        <v>17</v>
      </c>
      <c r="H3" s="10"/>
      <c r="I3" s="10"/>
      <c r="J3" s="10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</row>
    <row r="4" spans="1:53" ht="15" x14ac:dyDescent="0.25">
      <c r="A4" s="11" t="s">
        <v>26</v>
      </c>
      <c r="B4" s="10">
        <v>12</v>
      </c>
      <c r="C4" s="10">
        <v>17</v>
      </c>
      <c r="D4" s="10">
        <v>18</v>
      </c>
      <c r="E4" s="10">
        <v>18</v>
      </c>
      <c r="F4" s="10">
        <v>18</v>
      </c>
      <c r="G4" s="10">
        <v>18</v>
      </c>
      <c r="H4" s="10"/>
      <c r="I4" s="10"/>
      <c r="J4" s="10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</row>
    <row r="5" spans="1:53" ht="15" x14ac:dyDescent="0.25">
      <c r="A5" s="11" t="s">
        <v>27</v>
      </c>
      <c r="B5" s="10">
        <v>16</v>
      </c>
      <c r="C5" s="10">
        <v>16</v>
      </c>
      <c r="D5" s="10">
        <v>14</v>
      </c>
      <c r="E5" s="10">
        <v>10</v>
      </c>
      <c r="F5" s="10">
        <v>5</v>
      </c>
      <c r="G5" s="10">
        <v>10</v>
      </c>
      <c r="H5" s="10"/>
      <c r="I5" s="10"/>
      <c r="J5" s="10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</row>
    <row r="6" spans="1:53" ht="15" x14ac:dyDescent="0.25">
      <c r="A6" s="11" t="s">
        <v>28</v>
      </c>
      <c r="B6" s="10">
        <v>8</v>
      </c>
      <c r="C6" s="10">
        <v>11</v>
      </c>
      <c r="D6" s="10">
        <v>13</v>
      </c>
      <c r="E6" s="10">
        <v>11</v>
      </c>
      <c r="F6" s="10">
        <v>13</v>
      </c>
      <c r="G6" s="10">
        <v>14</v>
      </c>
      <c r="H6" s="10"/>
      <c r="I6" s="10"/>
      <c r="J6" s="10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</row>
    <row r="7" spans="1:53" ht="15" x14ac:dyDescent="0.25">
      <c r="A7" s="11" t="s">
        <v>29</v>
      </c>
      <c r="B7" s="10">
        <v>17</v>
      </c>
      <c r="C7" s="10">
        <v>14</v>
      </c>
      <c r="D7" s="10">
        <v>10</v>
      </c>
      <c r="E7" s="10">
        <v>13</v>
      </c>
      <c r="F7" s="10">
        <v>11</v>
      </c>
      <c r="G7" s="10">
        <v>11</v>
      </c>
      <c r="H7" s="10"/>
      <c r="I7" s="10"/>
      <c r="J7" s="10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</row>
    <row r="8" spans="1:53" ht="15" x14ac:dyDescent="0.25">
      <c r="A8" s="11" t="s">
        <v>30</v>
      </c>
      <c r="B8" s="10">
        <v>4</v>
      </c>
      <c r="C8" s="10">
        <v>3</v>
      </c>
      <c r="D8" s="10">
        <v>6</v>
      </c>
      <c r="E8" s="10">
        <v>14</v>
      </c>
      <c r="F8" s="10">
        <v>12</v>
      </c>
      <c r="G8" s="10">
        <v>13</v>
      </c>
      <c r="H8" s="10"/>
      <c r="I8" s="10"/>
      <c r="J8" s="10"/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</row>
    <row r="9" spans="1:53" ht="15" x14ac:dyDescent="0.25">
      <c r="A9" s="11" t="s">
        <v>31</v>
      </c>
      <c r="B9" s="10">
        <v>9</v>
      </c>
      <c r="C9" s="10">
        <v>10</v>
      </c>
      <c r="D9" s="10">
        <v>12</v>
      </c>
      <c r="E9" s="10">
        <v>8</v>
      </c>
      <c r="F9" s="10">
        <v>6</v>
      </c>
      <c r="G9" s="10">
        <v>9</v>
      </c>
      <c r="H9" s="10"/>
      <c r="I9" s="10"/>
      <c r="J9" s="10"/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</row>
    <row r="10" spans="1:53" ht="15" x14ac:dyDescent="0.25">
      <c r="A10" s="11" t="s">
        <v>32</v>
      </c>
      <c r="B10" s="10">
        <v>1</v>
      </c>
      <c r="C10" s="10">
        <v>1</v>
      </c>
      <c r="D10" s="10">
        <v>2</v>
      </c>
      <c r="E10" s="10">
        <v>1</v>
      </c>
      <c r="F10" s="10">
        <v>3</v>
      </c>
      <c r="G10" s="10">
        <v>3</v>
      </c>
      <c r="H10" s="10"/>
      <c r="I10" s="10"/>
      <c r="J10" s="10"/>
      <c r="K10" s="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53" ht="15" x14ac:dyDescent="0.25">
      <c r="A11" s="11" t="s">
        <v>33</v>
      </c>
      <c r="B11" s="10">
        <v>3</v>
      </c>
      <c r="C11" s="10">
        <v>4</v>
      </c>
      <c r="D11" s="10">
        <v>8</v>
      </c>
      <c r="E11" s="10">
        <v>4</v>
      </c>
      <c r="F11" s="10">
        <v>7</v>
      </c>
      <c r="G11" s="10">
        <v>4</v>
      </c>
      <c r="H11" s="10"/>
      <c r="I11" s="10"/>
      <c r="J11" s="10"/>
      <c r="K11" s="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</row>
    <row r="12" spans="1:53" ht="15" x14ac:dyDescent="0.25">
      <c r="A12" s="11" t="s">
        <v>34</v>
      </c>
      <c r="B12" s="10">
        <v>15</v>
      </c>
      <c r="C12" s="10">
        <v>5</v>
      </c>
      <c r="D12" s="10">
        <v>11</v>
      </c>
      <c r="E12" s="10">
        <v>7</v>
      </c>
      <c r="F12" s="10">
        <v>4</v>
      </c>
      <c r="G12" s="10">
        <v>8</v>
      </c>
      <c r="H12" s="10"/>
      <c r="I12" s="10"/>
      <c r="J12" s="10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 spans="1:53" ht="15" x14ac:dyDescent="0.25">
      <c r="A13" s="11" t="s">
        <v>35</v>
      </c>
      <c r="B13" s="10">
        <v>10</v>
      </c>
      <c r="C13" s="10">
        <v>6</v>
      </c>
      <c r="D13" s="10">
        <v>4</v>
      </c>
      <c r="E13" s="10">
        <v>12</v>
      </c>
      <c r="F13" s="10">
        <v>14</v>
      </c>
      <c r="G13" s="10">
        <v>12</v>
      </c>
      <c r="H13" s="10"/>
      <c r="I13" s="10"/>
      <c r="J13" s="10"/>
      <c r="K13" s="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 spans="1:53" ht="15" x14ac:dyDescent="0.25">
      <c r="A14" s="11" t="s">
        <v>36</v>
      </c>
      <c r="B14" s="10">
        <v>2</v>
      </c>
      <c r="C14" s="10">
        <v>2</v>
      </c>
      <c r="D14" s="10">
        <v>1</v>
      </c>
      <c r="E14" s="10">
        <v>5</v>
      </c>
      <c r="F14" s="10">
        <v>9</v>
      </c>
      <c r="G14" s="10">
        <v>6</v>
      </c>
      <c r="H14" s="10"/>
      <c r="I14" s="10"/>
      <c r="J14" s="10"/>
      <c r="K14" s="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5" x14ac:dyDescent="0.25">
      <c r="A15" s="11" t="s">
        <v>37</v>
      </c>
      <c r="B15" s="10">
        <v>7</v>
      </c>
      <c r="C15" s="10">
        <v>12</v>
      </c>
      <c r="D15" s="10">
        <v>9</v>
      </c>
      <c r="E15" s="10">
        <v>3</v>
      </c>
      <c r="F15" s="10">
        <v>1</v>
      </c>
      <c r="G15" s="10">
        <v>1</v>
      </c>
      <c r="H15" s="10"/>
      <c r="I15" s="10"/>
      <c r="J15" s="10"/>
      <c r="K15" s="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3" ht="15" x14ac:dyDescent="0.25">
      <c r="A16" s="11" t="s">
        <v>38</v>
      </c>
      <c r="B16" s="10">
        <v>6</v>
      </c>
      <c r="C16" s="10">
        <v>13</v>
      </c>
      <c r="D16" s="10">
        <v>15</v>
      </c>
      <c r="E16" s="10">
        <v>16</v>
      </c>
      <c r="F16" s="10">
        <v>15</v>
      </c>
      <c r="G16" s="10">
        <v>16</v>
      </c>
      <c r="H16" s="10"/>
      <c r="I16" s="10"/>
      <c r="J16" s="10"/>
      <c r="K16" s="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1:53" ht="15" x14ac:dyDescent="0.25">
      <c r="A17" s="11" t="s">
        <v>39</v>
      </c>
      <c r="B17" s="10">
        <v>5</v>
      </c>
      <c r="C17" s="10">
        <v>9</v>
      </c>
      <c r="D17" s="10">
        <v>7</v>
      </c>
      <c r="E17" s="10">
        <v>6</v>
      </c>
      <c r="F17" s="10">
        <v>10</v>
      </c>
      <c r="G17" s="10">
        <v>7</v>
      </c>
      <c r="H17" s="10"/>
      <c r="I17" s="10"/>
      <c r="J17" s="10"/>
      <c r="K17" s="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1:53" ht="15" x14ac:dyDescent="0.25">
      <c r="A18" s="11" t="s">
        <v>40</v>
      </c>
      <c r="B18" s="10">
        <v>18</v>
      </c>
      <c r="C18" s="10">
        <v>18</v>
      </c>
      <c r="D18" s="10">
        <v>16</v>
      </c>
      <c r="E18" s="10">
        <v>15</v>
      </c>
      <c r="F18" s="10">
        <v>16</v>
      </c>
      <c r="G18" s="10">
        <v>15</v>
      </c>
      <c r="H18" s="10"/>
      <c r="I18" s="10"/>
      <c r="J18" s="10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1:53" ht="15" x14ac:dyDescent="0.25">
      <c r="A19" s="11" t="s">
        <v>41</v>
      </c>
      <c r="B19" s="10">
        <v>14</v>
      </c>
      <c r="C19" s="10">
        <v>8</v>
      </c>
      <c r="D19" s="10">
        <v>5</v>
      </c>
      <c r="E19" s="10">
        <v>2</v>
      </c>
      <c r="F19" s="10">
        <v>2</v>
      </c>
      <c r="G19" s="10">
        <v>2</v>
      </c>
      <c r="H19" s="10"/>
      <c r="I19" s="10"/>
      <c r="J19" s="10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2" spans="1:53" s="6" customFormat="1" x14ac:dyDescent="0.2">
      <c r="B22" s="6">
        <f t="shared" ref="B22:Z22" si="0">IF(ISBLANK(B2),0,1)</f>
        <v>1</v>
      </c>
      <c r="C22" s="6">
        <f t="shared" si="0"/>
        <v>1</v>
      </c>
      <c r="D22" s="6">
        <f t="shared" si="0"/>
        <v>1</v>
      </c>
      <c r="E22" s="6">
        <f t="shared" si="0"/>
        <v>1</v>
      </c>
      <c r="F22" s="6">
        <f t="shared" si="0"/>
        <v>1</v>
      </c>
      <c r="G22" s="6">
        <f t="shared" si="0"/>
        <v>1</v>
      </c>
      <c r="H22" s="6">
        <f t="shared" si="0"/>
        <v>0</v>
      </c>
      <c r="I22" s="6">
        <f t="shared" si="0"/>
        <v>0</v>
      </c>
      <c r="J22" s="6">
        <f t="shared" si="0"/>
        <v>0</v>
      </c>
      <c r="K22" s="6">
        <f t="shared" si="0"/>
        <v>0</v>
      </c>
      <c r="L22" s="6">
        <f t="shared" si="0"/>
        <v>0</v>
      </c>
      <c r="M22" s="6">
        <f t="shared" si="0"/>
        <v>0</v>
      </c>
      <c r="N22" s="6">
        <f t="shared" si="0"/>
        <v>0</v>
      </c>
      <c r="O22" s="6">
        <f t="shared" si="0"/>
        <v>0</v>
      </c>
      <c r="P22" s="6">
        <f t="shared" si="0"/>
        <v>0</v>
      </c>
      <c r="Q22" s="6">
        <f t="shared" si="0"/>
        <v>0</v>
      </c>
      <c r="R22" s="6">
        <f t="shared" si="0"/>
        <v>0</v>
      </c>
      <c r="S22" s="6">
        <f t="shared" si="0"/>
        <v>0</v>
      </c>
      <c r="T22" s="6">
        <f t="shared" si="0"/>
        <v>0</v>
      </c>
      <c r="U22" s="6">
        <f t="shared" si="0"/>
        <v>0</v>
      </c>
      <c r="V22" s="6">
        <f t="shared" si="0"/>
        <v>0</v>
      </c>
      <c r="W22" s="6">
        <f t="shared" si="0"/>
        <v>0</v>
      </c>
      <c r="X22" s="6">
        <f t="shared" si="0"/>
        <v>0</v>
      </c>
      <c r="Y22" s="6">
        <f t="shared" si="0"/>
        <v>0</v>
      </c>
      <c r="Z22" s="6">
        <f t="shared" si="0"/>
        <v>0</v>
      </c>
    </row>
    <row r="23" spans="1:53" x14ac:dyDescent="0.2">
      <c r="A23">
        <f>SUM($A$22:$Z$22)</f>
        <v>6</v>
      </c>
      <c r="B23">
        <f>COUNTA($A$2:$A$21)</f>
        <v>18</v>
      </c>
      <c r="C23" s="2"/>
    </row>
    <row r="25" spans="1:53" x14ac:dyDescent="0.2">
      <c r="A25" t="s">
        <v>42</v>
      </c>
    </row>
    <row r="26" spans="1:53" x14ac:dyDescent="0.2">
      <c r="A26" t="str">
        <f t="shared" ref="A26:A45" si="1">IF(ISBLANK(A2),NA(),A2)</f>
        <v>ACR</v>
      </c>
      <c r="B26">
        <f t="shared" ref="B26:B44" ca="1" si="2">IF(ISERROR(A26),NA(),OFFSET(HFTQRY_TeamPositionsRoundByRound,ROW(A26)-ROW(A$26)+1,LastRound))</f>
        <v>5</v>
      </c>
      <c r="C26">
        <f ca="1">IF(MOD(ROW(B26),2)=0,IF(B27&lt;B26,B27,B26),IF(B25&lt;B26,B25,B26))</f>
        <v>5</v>
      </c>
      <c r="D26">
        <f ca="1">C26</f>
        <v>5</v>
      </c>
      <c r="E26">
        <f ca="1">IF(MOD(ROW(D26),2)=0,IF(D27&lt;D26,D27,D26),IF(D25&lt;D26,D25,D26))</f>
        <v>5</v>
      </c>
      <c r="F26">
        <f ca="1">E26</f>
        <v>5</v>
      </c>
      <c r="G26">
        <f ca="1">IF(MOD(ROW(F26),2)=0,IF(F27&lt;F26,F27,F26),IF(F25&lt;F26,F25,F26))</f>
        <v>5</v>
      </c>
      <c r="H26">
        <f ca="1">G26</f>
        <v>5</v>
      </c>
      <c r="I26">
        <f ca="1">IF(MOD(ROW(H26),2)=0,IF(H27&lt;H26,H27,H26),IF(H25&lt;H26,H25,H26))</f>
        <v>5</v>
      </c>
      <c r="J26">
        <f ca="1">I26</f>
        <v>5</v>
      </c>
      <c r="K26">
        <f ca="1">IF(MOD(ROW(J26),2)=0,IF(J27&lt;J26,J27,J26),IF(J25&lt;J26,J25,J26))</f>
        <v>3</v>
      </c>
      <c r="L26">
        <f ca="1">K26</f>
        <v>3</v>
      </c>
      <c r="M26">
        <f ca="1">IF(MOD(ROW(L26),2)=0,IF(L27&lt;L26,L27,L26),IF(L25&lt;L26,L25,L26))</f>
        <v>3</v>
      </c>
      <c r="N26">
        <f ca="1">M26</f>
        <v>3</v>
      </c>
      <c r="O26">
        <f ca="1">IF(MOD(ROW(N26),2)=0,IF(N27&lt;N26,N27,N26),IF(N25&lt;N26,N25,N26))</f>
        <v>1</v>
      </c>
      <c r="P26">
        <f ca="1">O26</f>
        <v>1</v>
      </c>
      <c r="Q26">
        <f ca="1">IF(MOD(ROW(P26),2)=0,IF(P27&lt;P26,P27,P26),IF(P25&lt;P26,P25,P26))</f>
        <v>1</v>
      </c>
      <c r="R26">
        <f t="shared" ref="R26:X26" ca="1" si="3">Q26</f>
        <v>1</v>
      </c>
      <c r="S26">
        <f ca="1">IF(MOD(ROW(R26),2)=0,IF(R27&lt;R26,R27,R26),IF(R25&lt;R26,R25,R26))</f>
        <v>1</v>
      </c>
      <c r="T26">
        <f t="shared" ca="1" si="3"/>
        <v>1</v>
      </c>
      <c r="U26">
        <f ca="1">IF(MOD(ROW(T26),2)=0,IF(T27&lt;T26,T27,T26),IF(T25&lt;T26,T25,T26))</f>
        <v>1</v>
      </c>
      <c r="V26">
        <f t="shared" ca="1" si="3"/>
        <v>1</v>
      </c>
      <c r="W26">
        <f ca="1">IF(MOD(ROW(V26),2)=0,IF(V27&lt;V26,V27,V26),IF(V25&lt;V26,V25,V26))</f>
        <v>1</v>
      </c>
      <c r="X26">
        <f t="shared" ca="1" si="3"/>
        <v>1</v>
      </c>
      <c r="Y26">
        <f ca="1">IF(MOD(ROW(X26),2)=0,IF(X27&lt;X26,X27,X26),IF(X25&lt;X26,X25,X26))</f>
        <v>1</v>
      </c>
      <c r="Z26">
        <f ca="1">Y26</f>
        <v>1</v>
      </c>
    </row>
    <row r="27" spans="1:53" x14ac:dyDescent="0.2">
      <c r="A27" t="str">
        <f t="shared" si="1"/>
        <v>BRL</v>
      </c>
      <c r="B27">
        <f t="shared" ca="1" si="2"/>
        <v>17</v>
      </c>
      <c r="C27">
        <f ca="1">IF(MOD(ROW(B27),2)=0,IF(B28&lt;B27,B28,B27),IF(B26&lt;B27,B27,B26))</f>
        <v>17</v>
      </c>
      <c r="D27">
        <f t="shared" ref="D27:D41" ca="1" si="4">IF(ISERROR(C28),C27,IF(MOD(ROW(C27),2)=1,IF(C28&lt;C27,C28,C27),IF(C26&lt;C27,C27,C26)))</f>
        <v>10</v>
      </c>
      <c r="E27">
        <f t="shared" ref="E27:E45" ca="1" si="5">IF(MOD(ROW(D27),2)=0,IF(D28&lt;D27,D28,D27),IF(D26&lt;D27,D27,D26))</f>
        <v>10</v>
      </c>
      <c r="F27">
        <f t="shared" ref="F27:F41" ca="1" si="6">IF(ISERROR(E28),E27,IF(MOD(ROW(E27),2)=1,IF(E28&lt;E27,E28,E27),IF(E26&lt;E27,E27,E26)))</f>
        <v>10</v>
      </c>
      <c r="G27">
        <f t="shared" ref="G27:G45" ca="1" si="7">IF(MOD(ROW(F27),2)=0,IF(F28&lt;F27,F28,F27),IF(F26&lt;F27,F27,F26))</f>
        <v>10</v>
      </c>
      <c r="H27">
        <f t="shared" ref="H27:H41" ca="1" si="8">IF(ISERROR(G28),G27,IF(MOD(ROW(G27),2)=1,IF(G28&lt;G27,G28,G27),IF(G26&lt;G27,G27,G26)))</f>
        <v>9</v>
      </c>
      <c r="I27">
        <f t="shared" ref="I27:I45" ca="1" si="9">IF(MOD(ROW(H27),2)=0,IF(H28&lt;H27,H28,H27),IF(H26&lt;H27,H27,H26))</f>
        <v>9</v>
      </c>
      <c r="J27">
        <f t="shared" ref="J27:J41" ca="1" si="10">IF(ISERROR(I28),I27,IF(MOD(ROW(I27),2)=1,IF(I28&lt;I27,I28,I27),IF(I26&lt;I27,I27,I26)))</f>
        <v>3</v>
      </c>
      <c r="K27">
        <f t="shared" ref="K27:K45" ca="1" si="11">IF(MOD(ROW(J27),2)=0,IF(J28&lt;J27,J28,J27),IF(J26&lt;J27,J27,J26))</f>
        <v>5</v>
      </c>
      <c r="L27">
        <f t="shared" ref="L27:L41" ca="1" si="12">IF(ISERROR(K28),K27,IF(MOD(ROW(K27),2)=1,IF(K28&lt;K27,K28,K27),IF(K26&lt;K27,K27,K26)))</f>
        <v>4</v>
      </c>
      <c r="M27">
        <f t="shared" ref="M27:M45" ca="1" si="13">IF(MOD(ROW(L27),2)=0,IF(L28&lt;L27,L28,L27),IF(L26&lt;L27,L27,L26))</f>
        <v>4</v>
      </c>
      <c r="N27">
        <f t="shared" ref="N27:N41" ca="1" si="14">IF(ISERROR(M28),M27,IF(MOD(ROW(M27),2)=1,IF(M28&lt;M27,M28,M27),IF(M26&lt;M27,M27,M26)))</f>
        <v>1</v>
      </c>
      <c r="O27">
        <f t="shared" ref="O27:O45" ca="1" si="15">IF(MOD(ROW(N27),2)=0,IF(N28&lt;N27,N28,N27),IF(N26&lt;N27,N27,N26))</f>
        <v>3</v>
      </c>
      <c r="P27">
        <f t="shared" ref="P27:P41" ca="1" si="16">IF(ISERROR(O28),O27,IF(MOD(ROW(O27),2)=1,IF(O28&lt;O27,O28,O27),IF(O26&lt;O27,O27,O26)))</f>
        <v>3</v>
      </c>
      <c r="Q27">
        <f t="shared" ref="Q27:Q45" ca="1" si="17">IF(MOD(ROW(P27),2)=0,IF(P28&lt;P27,P28,P27),IF(P26&lt;P27,P27,P26))</f>
        <v>3</v>
      </c>
      <c r="R27">
        <f t="shared" ref="R27:R40" ca="1" si="18">IF(ISERROR(Q28),Q27,IF(MOD(ROW(Q27),2)=1,IF(Q28&lt;Q27,Q28,Q27),IF(Q26&lt;Q27,Q27,Q26)))</f>
        <v>2</v>
      </c>
      <c r="S27">
        <f t="shared" ref="S27:S45" ca="1" si="19">IF(MOD(ROW(R27),2)=0,IF(R28&lt;R27,R28,R27),IF(R26&lt;R27,R27,R26))</f>
        <v>2</v>
      </c>
      <c r="T27">
        <f t="shared" ref="T27:T40" ca="1" si="20">IF(ISERROR(S28),S27,IF(MOD(ROW(S27),2)=1,IF(S28&lt;S27,S28,S27),IF(S26&lt;S27,S27,S26)))</f>
        <v>2</v>
      </c>
      <c r="U27">
        <f t="shared" ref="U27:U45" ca="1" si="21">IF(MOD(ROW(T27),2)=0,IF(T28&lt;T27,T28,T27),IF(T26&lt;T27,T27,T26))</f>
        <v>2</v>
      </c>
      <c r="V27">
        <f t="shared" ref="V27:V40" ca="1" si="22">IF(ISERROR(U28),U27,IF(MOD(ROW(U27),2)=1,IF(U28&lt;U27,U28,U27),IF(U26&lt;U27,U27,U26)))</f>
        <v>2</v>
      </c>
      <c r="W27">
        <f t="shared" ref="W27:W45" ca="1" si="23">IF(MOD(ROW(V27),2)=0,IF(V28&lt;V27,V28,V27),IF(V26&lt;V27,V27,V26))</f>
        <v>2</v>
      </c>
      <c r="X27">
        <f t="shared" ref="X27:X40" ca="1" si="24">IF(ISERROR(W28),W27,IF(MOD(ROW(W27),2)=1,IF(W28&lt;W27,W28,W27),IF(W26&lt;W27,W27,W26)))</f>
        <v>2</v>
      </c>
      <c r="Y27">
        <f t="shared" ref="Y27:Y45" ca="1" si="25">IF(MOD(ROW(X27),2)=0,IF(X28&lt;X27,X28,X27),IF(X26&lt;X27,X27,X26))</f>
        <v>2</v>
      </c>
      <c r="Z27">
        <f t="shared" ref="Z27:Z41" ca="1" si="26">IF(ISERROR(Y28),Y27,IF(MOD(ROW(Y27),2)=1,IF(Y28&lt;Y27,Y28,Y27),IF(Y26&lt;Y27,Y27,Y26)))</f>
        <v>2</v>
      </c>
    </row>
    <row r="28" spans="1:53" x14ac:dyDescent="0.2">
      <c r="A28" t="str">
        <f t="shared" si="1"/>
        <v>CAR</v>
      </c>
      <c r="B28">
        <f t="shared" ca="1" si="2"/>
        <v>18</v>
      </c>
      <c r="C28">
        <f t="shared" ref="C28:C45" ca="1" si="27">IF(MOD(ROW(B28),2)=0,IF(B29&lt;B28,B29,B28),IF(B27&lt;B28,B28,B27))</f>
        <v>10</v>
      </c>
      <c r="D28">
        <f t="shared" ca="1" si="4"/>
        <v>17</v>
      </c>
      <c r="E28">
        <f t="shared" ca="1" si="5"/>
        <v>11</v>
      </c>
      <c r="F28">
        <f t="shared" ca="1" si="6"/>
        <v>11</v>
      </c>
      <c r="G28">
        <f t="shared" ca="1" si="7"/>
        <v>9</v>
      </c>
      <c r="H28">
        <f t="shared" ca="1" si="8"/>
        <v>10</v>
      </c>
      <c r="I28">
        <f t="shared" ca="1" si="9"/>
        <v>3</v>
      </c>
      <c r="J28">
        <f t="shared" ca="1" si="10"/>
        <v>9</v>
      </c>
      <c r="K28">
        <f t="shared" ca="1" si="11"/>
        <v>4</v>
      </c>
      <c r="L28">
        <f t="shared" ca="1" si="12"/>
        <v>5</v>
      </c>
      <c r="M28">
        <f t="shared" ca="1" si="13"/>
        <v>1</v>
      </c>
      <c r="N28">
        <f t="shared" ca="1" si="14"/>
        <v>4</v>
      </c>
      <c r="O28">
        <f t="shared" ca="1" si="15"/>
        <v>4</v>
      </c>
      <c r="P28">
        <f t="shared" ca="1" si="16"/>
        <v>4</v>
      </c>
      <c r="Q28">
        <f t="shared" ca="1" si="17"/>
        <v>2</v>
      </c>
      <c r="R28">
        <f t="shared" ca="1" si="18"/>
        <v>3</v>
      </c>
      <c r="S28">
        <f t="shared" ca="1" si="19"/>
        <v>3</v>
      </c>
      <c r="T28">
        <f t="shared" ca="1" si="20"/>
        <v>3</v>
      </c>
      <c r="U28">
        <f t="shared" ca="1" si="21"/>
        <v>3</v>
      </c>
      <c r="V28">
        <f t="shared" ca="1" si="22"/>
        <v>3</v>
      </c>
      <c r="W28">
        <f t="shared" ca="1" si="23"/>
        <v>3</v>
      </c>
      <c r="X28">
        <f t="shared" ca="1" si="24"/>
        <v>3</v>
      </c>
      <c r="Y28">
        <f t="shared" ca="1" si="25"/>
        <v>3</v>
      </c>
      <c r="Z28">
        <f t="shared" ca="1" si="26"/>
        <v>3</v>
      </c>
    </row>
    <row r="29" spans="1:53" x14ac:dyDescent="0.2">
      <c r="A29" t="str">
        <f t="shared" si="1"/>
        <v>COL</v>
      </c>
      <c r="B29">
        <f t="shared" ca="1" si="2"/>
        <v>10</v>
      </c>
      <c r="C29">
        <f t="shared" ca="1" si="27"/>
        <v>18</v>
      </c>
      <c r="D29">
        <f t="shared" ca="1" si="4"/>
        <v>11</v>
      </c>
      <c r="E29">
        <f t="shared" ca="1" si="5"/>
        <v>17</v>
      </c>
      <c r="F29">
        <f t="shared" ca="1" si="6"/>
        <v>9</v>
      </c>
      <c r="G29">
        <f t="shared" ca="1" si="7"/>
        <v>11</v>
      </c>
      <c r="H29">
        <f t="shared" ca="1" si="8"/>
        <v>3</v>
      </c>
      <c r="I29">
        <f t="shared" ca="1" si="9"/>
        <v>10</v>
      </c>
      <c r="J29">
        <f t="shared" ca="1" si="10"/>
        <v>4</v>
      </c>
      <c r="K29">
        <f t="shared" ca="1" si="11"/>
        <v>9</v>
      </c>
      <c r="L29">
        <f t="shared" ca="1" si="12"/>
        <v>1</v>
      </c>
      <c r="M29">
        <f t="shared" ca="1" si="13"/>
        <v>5</v>
      </c>
      <c r="N29">
        <f t="shared" ca="1" si="14"/>
        <v>5</v>
      </c>
      <c r="O29">
        <f t="shared" ca="1" si="15"/>
        <v>5</v>
      </c>
      <c r="P29">
        <f t="shared" ca="1" si="16"/>
        <v>2</v>
      </c>
      <c r="Q29">
        <f t="shared" ca="1" si="17"/>
        <v>4</v>
      </c>
      <c r="R29">
        <f t="shared" ca="1" si="18"/>
        <v>4</v>
      </c>
      <c r="S29">
        <f t="shared" ca="1" si="19"/>
        <v>4</v>
      </c>
      <c r="T29">
        <f t="shared" ca="1" si="20"/>
        <v>4</v>
      </c>
      <c r="U29">
        <f t="shared" ca="1" si="21"/>
        <v>4</v>
      </c>
      <c r="V29">
        <f t="shared" ca="1" si="22"/>
        <v>4</v>
      </c>
      <c r="W29">
        <f t="shared" ca="1" si="23"/>
        <v>4</v>
      </c>
      <c r="X29">
        <f t="shared" ca="1" si="24"/>
        <v>4</v>
      </c>
      <c r="Y29">
        <f t="shared" ca="1" si="25"/>
        <v>4</v>
      </c>
      <c r="Z29">
        <f t="shared" ca="1" si="26"/>
        <v>4</v>
      </c>
    </row>
    <row r="30" spans="1:53" x14ac:dyDescent="0.2">
      <c r="A30" t="str">
        <f t="shared" si="1"/>
        <v>ESS</v>
      </c>
      <c r="B30">
        <f t="shared" ca="1" si="2"/>
        <v>14</v>
      </c>
      <c r="C30">
        <f t="shared" ca="1" si="27"/>
        <v>11</v>
      </c>
      <c r="D30">
        <f t="shared" ca="1" si="4"/>
        <v>18</v>
      </c>
      <c r="E30">
        <f t="shared" ca="1" si="5"/>
        <v>9</v>
      </c>
      <c r="F30">
        <f t="shared" ca="1" si="6"/>
        <v>17</v>
      </c>
      <c r="G30">
        <f t="shared" ca="1" si="7"/>
        <v>3</v>
      </c>
      <c r="H30">
        <f t="shared" ca="1" si="8"/>
        <v>11</v>
      </c>
      <c r="I30">
        <f t="shared" ca="1" si="9"/>
        <v>4</v>
      </c>
      <c r="J30">
        <f t="shared" ca="1" si="10"/>
        <v>10</v>
      </c>
      <c r="K30">
        <f t="shared" ca="1" si="11"/>
        <v>1</v>
      </c>
      <c r="L30">
        <f t="shared" ca="1" si="12"/>
        <v>9</v>
      </c>
      <c r="M30">
        <f t="shared" ca="1" si="13"/>
        <v>6</v>
      </c>
      <c r="N30">
        <f t="shared" ca="1" si="14"/>
        <v>6</v>
      </c>
      <c r="O30">
        <f t="shared" ca="1" si="15"/>
        <v>2</v>
      </c>
      <c r="P30">
        <f t="shared" ca="1" si="16"/>
        <v>5</v>
      </c>
      <c r="Q30">
        <f t="shared" ca="1" si="17"/>
        <v>5</v>
      </c>
      <c r="R30">
        <f t="shared" ca="1" si="18"/>
        <v>5</v>
      </c>
      <c r="S30">
        <f t="shared" ca="1" si="19"/>
        <v>5</v>
      </c>
      <c r="T30">
        <f t="shared" ca="1" si="20"/>
        <v>5</v>
      </c>
      <c r="U30">
        <f t="shared" ca="1" si="21"/>
        <v>5</v>
      </c>
      <c r="V30">
        <f t="shared" ca="1" si="22"/>
        <v>5</v>
      </c>
      <c r="W30">
        <f t="shared" ca="1" si="23"/>
        <v>5</v>
      </c>
      <c r="X30">
        <f t="shared" ca="1" si="24"/>
        <v>5</v>
      </c>
      <c r="Y30">
        <f t="shared" ca="1" si="25"/>
        <v>5</v>
      </c>
      <c r="Z30">
        <f t="shared" ca="1" si="26"/>
        <v>5</v>
      </c>
    </row>
    <row r="31" spans="1:53" x14ac:dyDescent="0.2">
      <c r="A31" t="str">
        <f t="shared" si="1"/>
        <v>FRE</v>
      </c>
      <c r="B31">
        <f t="shared" ca="1" si="2"/>
        <v>11</v>
      </c>
      <c r="C31">
        <f t="shared" ca="1" si="27"/>
        <v>14</v>
      </c>
      <c r="D31">
        <f t="shared" ca="1" si="4"/>
        <v>9</v>
      </c>
      <c r="E31">
        <f t="shared" ca="1" si="5"/>
        <v>18</v>
      </c>
      <c r="F31">
        <f t="shared" ca="1" si="6"/>
        <v>3</v>
      </c>
      <c r="G31">
        <f t="shared" ca="1" si="7"/>
        <v>17</v>
      </c>
      <c r="H31">
        <f t="shared" ca="1" si="8"/>
        <v>4</v>
      </c>
      <c r="I31">
        <f t="shared" ca="1" si="9"/>
        <v>11</v>
      </c>
      <c r="J31">
        <f t="shared" ca="1" si="10"/>
        <v>1</v>
      </c>
      <c r="K31">
        <f t="shared" ca="1" si="11"/>
        <v>10</v>
      </c>
      <c r="L31">
        <f t="shared" ca="1" si="12"/>
        <v>6</v>
      </c>
      <c r="M31">
        <f t="shared" ca="1" si="13"/>
        <v>9</v>
      </c>
      <c r="N31">
        <f t="shared" ca="1" si="14"/>
        <v>2</v>
      </c>
      <c r="O31">
        <f t="shared" ca="1" si="15"/>
        <v>6</v>
      </c>
      <c r="P31">
        <f t="shared" ca="1" si="16"/>
        <v>6</v>
      </c>
      <c r="Q31">
        <f t="shared" ca="1" si="17"/>
        <v>6</v>
      </c>
      <c r="R31">
        <f t="shared" ca="1" si="18"/>
        <v>6</v>
      </c>
      <c r="S31">
        <f t="shared" ca="1" si="19"/>
        <v>6</v>
      </c>
      <c r="T31">
        <f t="shared" ca="1" si="20"/>
        <v>6</v>
      </c>
      <c r="U31">
        <f t="shared" ca="1" si="21"/>
        <v>6</v>
      </c>
      <c r="V31">
        <f t="shared" ca="1" si="22"/>
        <v>6</v>
      </c>
      <c r="W31">
        <f t="shared" ca="1" si="23"/>
        <v>6</v>
      </c>
      <c r="X31">
        <f t="shared" ca="1" si="24"/>
        <v>6</v>
      </c>
      <c r="Y31">
        <f t="shared" ca="1" si="25"/>
        <v>6</v>
      </c>
      <c r="Z31">
        <f t="shared" ca="1" si="26"/>
        <v>6</v>
      </c>
    </row>
    <row r="32" spans="1:53" x14ac:dyDescent="0.2">
      <c r="A32" t="str">
        <f t="shared" si="1"/>
        <v>GCS</v>
      </c>
      <c r="B32">
        <f t="shared" ca="1" si="2"/>
        <v>13</v>
      </c>
      <c r="C32">
        <f t="shared" ca="1" si="27"/>
        <v>9</v>
      </c>
      <c r="D32">
        <f t="shared" ca="1" si="4"/>
        <v>14</v>
      </c>
      <c r="E32">
        <f t="shared" ca="1" si="5"/>
        <v>3</v>
      </c>
      <c r="F32">
        <f t="shared" ca="1" si="6"/>
        <v>18</v>
      </c>
      <c r="G32">
        <f t="shared" ca="1" si="7"/>
        <v>4</v>
      </c>
      <c r="H32">
        <f t="shared" ca="1" si="8"/>
        <v>17</v>
      </c>
      <c r="I32">
        <f t="shared" ca="1" si="9"/>
        <v>1</v>
      </c>
      <c r="J32">
        <f t="shared" ca="1" si="10"/>
        <v>11</v>
      </c>
      <c r="K32">
        <f t="shared" ca="1" si="11"/>
        <v>6</v>
      </c>
      <c r="L32">
        <f t="shared" ca="1" si="12"/>
        <v>10</v>
      </c>
      <c r="M32">
        <f t="shared" ca="1" si="13"/>
        <v>2</v>
      </c>
      <c r="N32">
        <f t="shared" ca="1" si="14"/>
        <v>9</v>
      </c>
      <c r="O32">
        <f t="shared" ca="1" si="15"/>
        <v>7</v>
      </c>
      <c r="P32">
        <f t="shared" ca="1" si="16"/>
        <v>7</v>
      </c>
      <c r="Q32">
        <f t="shared" ca="1" si="17"/>
        <v>7</v>
      </c>
      <c r="R32">
        <f t="shared" ca="1" si="18"/>
        <v>7</v>
      </c>
      <c r="S32">
        <f t="shared" ca="1" si="19"/>
        <v>7</v>
      </c>
      <c r="T32">
        <f t="shared" ca="1" si="20"/>
        <v>7</v>
      </c>
      <c r="U32">
        <f t="shared" ca="1" si="21"/>
        <v>7</v>
      </c>
      <c r="V32">
        <f t="shared" ca="1" si="22"/>
        <v>7</v>
      </c>
      <c r="W32">
        <f t="shared" ca="1" si="23"/>
        <v>7</v>
      </c>
      <c r="X32">
        <f t="shared" ca="1" si="24"/>
        <v>7</v>
      </c>
      <c r="Y32">
        <f t="shared" ca="1" si="25"/>
        <v>7</v>
      </c>
      <c r="Z32">
        <f t="shared" ca="1" si="26"/>
        <v>7</v>
      </c>
    </row>
    <row r="33" spans="1:26" x14ac:dyDescent="0.2">
      <c r="A33" t="str">
        <f t="shared" si="1"/>
        <v>GEE</v>
      </c>
      <c r="B33">
        <f t="shared" ca="1" si="2"/>
        <v>9</v>
      </c>
      <c r="C33">
        <f t="shared" ca="1" si="27"/>
        <v>13</v>
      </c>
      <c r="D33">
        <f t="shared" ca="1" si="4"/>
        <v>3</v>
      </c>
      <c r="E33">
        <f t="shared" ca="1" si="5"/>
        <v>14</v>
      </c>
      <c r="F33">
        <f t="shared" ca="1" si="6"/>
        <v>4</v>
      </c>
      <c r="G33">
        <f t="shared" ca="1" si="7"/>
        <v>18</v>
      </c>
      <c r="H33">
        <f t="shared" ca="1" si="8"/>
        <v>1</v>
      </c>
      <c r="I33">
        <f t="shared" ca="1" si="9"/>
        <v>17</v>
      </c>
      <c r="J33">
        <f t="shared" ca="1" si="10"/>
        <v>6</v>
      </c>
      <c r="K33">
        <f t="shared" ca="1" si="11"/>
        <v>11</v>
      </c>
      <c r="L33">
        <f t="shared" ca="1" si="12"/>
        <v>2</v>
      </c>
      <c r="M33">
        <f t="shared" ca="1" si="13"/>
        <v>10</v>
      </c>
      <c r="N33">
        <f t="shared" ca="1" si="14"/>
        <v>7</v>
      </c>
      <c r="O33">
        <f t="shared" ca="1" si="15"/>
        <v>9</v>
      </c>
      <c r="P33">
        <f t="shared" ca="1" si="16"/>
        <v>8</v>
      </c>
      <c r="Q33">
        <f t="shared" ca="1" si="17"/>
        <v>8</v>
      </c>
      <c r="R33">
        <f t="shared" ca="1" si="18"/>
        <v>8</v>
      </c>
      <c r="S33">
        <f t="shared" ca="1" si="19"/>
        <v>8</v>
      </c>
      <c r="T33">
        <f t="shared" ca="1" si="20"/>
        <v>8</v>
      </c>
      <c r="U33">
        <f t="shared" ca="1" si="21"/>
        <v>8</v>
      </c>
      <c r="V33">
        <f t="shared" ca="1" si="22"/>
        <v>8</v>
      </c>
      <c r="W33">
        <f t="shared" ca="1" si="23"/>
        <v>8</v>
      </c>
      <c r="X33">
        <f t="shared" ca="1" si="24"/>
        <v>8</v>
      </c>
      <c r="Y33">
        <f t="shared" ca="1" si="25"/>
        <v>8</v>
      </c>
      <c r="Z33">
        <f t="shared" ca="1" si="26"/>
        <v>8</v>
      </c>
    </row>
    <row r="34" spans="1:26" x14ac:dyDescent="0.2">
      <c r="A34" t="str">
        <f t="shared" si="1"/>
        <v>GWS</v>
      </c>
      <c r="B34">
        <f t="shared" ca="1" si="2"/>
        <v>3</v>
      </c>
      <c r="C34">
        <f t="shared" ca="1" si="27"/>
        <v>3</v>
      </c>
      <c r="D34">
        <f t="shared" ca="1" si="4"/>
        <v>13</v>
      </c>
      <c r="E34">
        <f t="shared" ca="1" si="5"/>
        <v>4</v>
      </c>
      <c r="F34">
        <f t="shared" ca="1" si="6"/>
        <v>14</v>
      </c>
      <c r="G34">
        <f t="shared" ca="1" si="7"/>
        <v>1</v>
      </c>
      <c r="H34">
        <f t="shared" ca="1" si="8"/>
        <v>18</v>
      </c>
      <c r="I34">
        <f t="shared" ca="1" si="9"/>
        <v>6</v>
      </c>
      <c r="J34">
        <f t="shared" ca="1" si="10"/>
        <v>17</v>
      </c>
      <c r="K34">
        <f t="shared" ca="1" si="11"/>
        <v>2</v>
      </c>
      <c r="L34">
        <f t="shared" ca="1" si="12"/>
        <v>11</v>
      </c>
      <c r="M34">
        <f t="shared" ca="1" si="13"/>
        <v>7</v>
      </c>
      <c r="N34">
        <f t="shared" ca="1" si="14"/>
        <v>10</v>
      </c>
      <c r="O34">
        <f t="shared" ca="1" si="15"/>
        <v>8</v>
      </c>
      <c r="P34">
        <f t="shared" ca="1" si="16"/>
        <v>9</v>
      </c>
      <c r="Q34">
        <f t="shared" ca="1" si="17"/>
        <v>9</v>
      </c>
      <c r="R34">
        <f t="shared" ca="1" si="18"/>
        <v>9</v>
      </c>
      <c r="S34">
        <f t="shared" ca="1" si="19"/>
        <v>9</v>
      </c>
      <c r="T34">
        <f t="shared" ca="1" si="20"/>
        <v>9</v>
      </c>
      <c r="U34">
        <f t="shared" ca="1" si="21"/>
        <v>9</v>
      </c>
      <c r="V34">
        <f t="shared" ca="1" si="22"/>
        <v>9</v>
      </c>
      <c r="W34">
        <f t="shared" ca="1" si="23"/>
        <v>9</v>
      </c>
      <c r="X34">
        <f t="shared" ca="1" si="24"/>
        <v>9</v>
      </c>
      <c r="Y34">
        <f t="shared" ca="1" si="25"/>
        <v>9</v>
      </c>
      <c r="Z34">
        <f t="shared" ca="1" si="26"/>
        <v>9</v>
      </c>
    </row>
    <row r="35" spans="1:26" x14ac:dyDescent="0.2">
      <c r="A35" t="str">
        <f t="shared" si="1"/>
        <v>HAW</v>
      </c>
      <c r="B35">
        <f t="shared" ca="1" si="2"/>
        <v>4</v>
      </c>
      <c r="C35">
        <f t="shared" ca="1" si="27"/>
        <v>4</v>
      </c>
      <c r="D35">
        <f t="shared" ca="1" si="4"/>
        <v>4</v>
      </c>
      <c r="E35">
        <f t="shared" ca="1" si="5"/>
        <v>13</v>
      </c>
      <c r="F35">
        <f t="shared" ca="1" si="6"/>
        <v>1</v>
      </c>
      <c r="G35">
        <f t="shared" ca="1" si="7"/>
        <v>14</v>
      </c>
      <c r="H35">
        <f t="shared" ca="1" si="8"/>
        <v>6</v>
      </c>
      <c r="I35">
        <f t="shared" ca="1" si="9"/>
        <v>18</v>
      </c>
      <c r="J35">
        <f t="shared" ca="1" si="10"/>
        <v>2</v>
      </c>
      <c r="K35">
        <f t="shared" ca="1" si="11"/>
        <v>17</v>
      </c>
      <c r="L35">
        <f t="shared" ca="1" si="12"/>
        <v>7</v>
      </c>
      <c r="M35">
        <f t="shared" ca="1" si="13"/>
        <v>11</v>
      </c>
      <c r="N35">
        <f t="shared" ca="1" si="14"/>
        <v>8</v>
      </c>
      <c r="O35">
        <f t="shared" ca="1" si="15"/>
        <v>10</v>
      </c>
      <c r="P35">
        <f t="shared" ca="1" si="16"/>
        <v>10</v>
      </c>
      <c r="Q35">
        <f t="shared" ca="1" si="17"/>
        <v>10</v>
      </c>
      <c r="R35">
        <f t="shared" ca="1" si="18"/>
        <v>10</v>
      </c>
      <c r="S35">
        <f t="shared" ca="1" si="19"/>
        <v>10</v>
      </c>
      <c r="T35">
        <f t="shared" ca="1" si="20"/>
        <v>10</v>
      </c>
      <c r="U35">
        <f t="shared" ca="1" si="21"/>
        <v>10</v>
      </c>
      <c r="V35">
        <f t="shared" ca="1" si="22"/>
        <v>10</v>
      </c>
      <c r="W35">
        <f t="shared" ca="1" si="23"/>
        <v>10</v>
      </c>
      <c r="X35">
        <f t="shared" ca="1" si="24"/>
        <v>10</v>
      </c>
      <c r="Y35">
        <f t="shared" ca="1" si="25"/>
        <v>10</v>
      </c>
      <c r="Z35">
        <f t="shared" ca="1" si="26"/>
        <v>10</v>
      </c>
    </row>
    <row r="36" spans="1:26" x14ac:dyDescent="0.2">
      <c r="A36" t="str">
        <f t="shared" si="1"/>
        <v>KAN</v>
      </c>
      <c r="B36">
        <f t="shared" ca="1" si="2"/>
        <v>8</v>
      </c>
      <c r="C36">
        <f t="shared" ca="1" si="27"/>
        <v>8</v>
      </c>
      <c r="D36">
        <f t="shared" ca="1" si="4"/>
        <v>8</v>
      </c>
      <c r="E36">
        <f t="shared" ca="1" si="5"/>
        <v>1</v>
      </c>
      <c r="F36">
        <f t="shared" ca="1" si="6"/>
        <v>13</v>
      </c>
      <c r="G36">
        <f t="shared" ca="1" si="7"/>
        <v>6</v>
      </c>
      <c r="H36">
        <f t="shared" ca="1" si="8"/>
        <v>14</v>
      </c>
      <c r="I36">
        <f t="shared" ca="1" si="9"/>
        <v>2</v>
      </c>
      <c r="J36">
        <f t="shared" ca="1" si="10"/>
        <v>18</v>
      </c>
      <c r="K36">
        <f t="shared" ca="1" si="11"/>
        <v>7</v>
      </c>
      <c r="L36">
        <f t="shared" ca="1" si="12"/>
        <v>17</v>
      </c>
      <c r="M36">
        <f t="shared" ca="1" si="13"/>
        <v>8</v>
      </c>
      <c r="N36">
        <f t="shared" ca="1" si="14"/>
        <v>11</v>
      </c>
      <c r="O36">
        <f t="shared" ca="1" si="15"/>
        <v>11</v>
      </c>
      <c r="P36">
        <f t="shared" ca="1" si="16"/>
        <v>11</v>
      </c>
      <c r="Q36">
        <f t="shared" ca="1" si="17"/>
        <v>11</v>
      </c>
      <c r="R36">
        <f t="shared" ca="1" si="18"/>
        <v>11</v>
      </c>
      <c r="S36">
        <f t="shared" ca="1" si="19"/>
        <v>11</v>
      </c>
      <c r="T36">
        <f t="shared" ca="1" si="20"/>
        <v>11</v>
      </c>
      <c r="U36">
        <f t="shared" ca="1" si="21"/>
        <v>11</v>
      </c>
      <c r="V36">
        <f t="shared" ca="1" si="22"/>
        <v>11</v>
      </c>
      <c r="W36">
        <f t="shared" ca="1" si="23"/>
        <v>11</v>
      </c>
      <c r="X36">
        <f t="shared" ca="1" si="24"/>
        <v>11</v>
      </c>
      <c r="Y36">
        <f t="shared" ca="1" si="25"/>
        <v>11</v>
      </c>
      <c r="Z36">
        <f t="shared" ca="1" si="26"/>
        <v>11</v>
      </c>
    </row>
    <row r="37" spans="1:26" x14ac:dyDescent="0.2">
      <c r="A37" t="str">
        <f t="shared" si="1"/>
        <v>MEL</v>
      </c>
      <c r="B37">
        <f t="shared" ca="1" si="2"/>
        <v>12</v>
      </c>
      <c r="C37">
        <f t="shared" ca="1" si="27"/>
        <v>12</v>
      </c>
      <c r="D37">
        <f t="shared" ca="1" si="4"/>
        <v>1</v>
      </c>
      <c r="E37">
        <f t="shared" ca="1" si="5"/>
        <v>8</v>
      </c>
      <c r="F37">
        <f t="shared" ca="1" si="6"/>
        <v>6</v>
      </c>
      <c r="G37">
        <f t="shared" ca="1" si="7"/>
        <v>13</v>
      </c>
      <c r="H37">
        <f t="shared" ca="1" si="8"/>
        <v>2</v>
      </c>
      <c r="I37">
        <f t="shared" ca="1" si="9"/>
        <v>14</v>
      </c>
      <c r="J37">
        <f t="shared" ca="1" si="10"/>
        <v>7</v>
      </c>
      <c r="K37">
        <f t="shared" ca="1" si="11"/>
        <v>18</v>
      </c>
      <c r="L37">
        <f t="shared" ca="1" si="12"/>
        <v>8</v>
      </c>
      <c r="M37">
        <f t="shared" ca="1" si="13"/>
        <v>17</v>
      </c>
      <c r="N37">
        <f t="shared" ca="1" si="14"/>
        <v>12</v>
      </c>
      <c r="O37">
        <f t="shared" ca="1" si="15"/>
        <v>12</v>
      </c>
      <c r="P37">
        <f t="shared" ca="1" si="16"/>
        <v>12</v>
      </c>
      <c r="Q37">
        <f t="shared" ca="1" si="17"/>
        <v>12</v>
      </c>
      <c r="R37">
        <f t="shared" ca="1" si="18"/>
        <v>12</v>
      </c>
      <c r="S37">
        <f t="shared" ca="1" si="19"/>
        <v>12</v>
      </c>
      <c r="T37">
        <f t="shared" ca="1" si="20"/>
        <v>12</v>
      </c>
      <c r="U37">
        <f t="shared" ca="1" si="21"/>
        <v>12</v>
      </c>
      <c r="V37">
        <f t="shared" ca="1" si="22"/>
        <v>12</v>
      </c>
      <c r="W37">
        <f t="shared" ca="1" si="23"/>
        <v>12</v>
      </c>
      <c r="X37">
        <f t="shared" ca="1" si="24"/>
        <v>12</v>
      </c>
      <c r="Y37">
        <f t="shared" ca="1" si="25"/>
        <v>12</v>
      </c>
      <c r="Z37">
        <f t="shared" ca="1" si="26"/>
        <v>12</v>
      </c>
    </row>
    <row r="38" spans="1:26" x14ac:dyDescent="0.2">
      <c r="A38" t="str">
        <f t="shared" si="1"/>
        <v>PAP</v>
      </c>
      <c r="B38">
        <f t="shared" ca="1" si="2"/>
        <v>6</v>
      </c>
      <c r="C38">
        <f t="shared" ca="1" si="27"/>
        <v>1</v>
      </c>
      <c r="D38">
        <f t="shared" ca="1" si="4"/>
        <v>12</v>
      </c>
      <c r="E38">
        <f t="shared" ca="1" si="5"/>
        <v>6</v>
      </c>
      <c r="F38">
        <f t="shared" ca="1" si="6"/>
        <v>8</v>
      </c>
      <c r="G38">
        <f t="shared" ca="1" si="7"/>
        <v>2</v>
      </c>
      <c r="H38">
        <f t="shared" ca="1" si="8"/>
        <v>13</v>
      </c>
      <c r="I38">
        <f t="shared" ca="1" si="9"/>
        <v>7</v>
      </c>
      <c r="J38">
        <f t="shared" ca="1" si="10"/>
        <v>14</v>
      </c>
      <c r="K38">
        <f t="shared" ca="1" si="11"/>
        <v>8</v>
      </c>
      <c r="L38">
        <f t="shared" ca="1" si="12"/>
        <v>18</v>
      </c>
      <c r="M38">
        <f t="shared" ca="1" si="13"/>
        <v>12</v>
      </c>
      <c r="N38">
        <f t="shared" ca="1" si="14"/>
        <v>17</v>
      </c>
      <c r="O38">
        <f t="shared" ca="1" si="15"/>
        <v>13</v>
      </c>
      <c r="P38">
        <f t="shared" ca="1" si="16"/>
        <v>13</v>
      </c>
      <c r="Q38">
        <f t="shared" ca="1" si="17"/>
        <v>13</v>
      </c>
      <c r="R38">
        <f t="shared" ca="1" si="18"/>
        <v>13</v>
      </c>
      <c r="S38">
        <f t="shared" ca="1" si="19"/>
        <v>13</v>
      </c>
      <c r="T38">
        <f t="shared" ca="1" si="20"/>
        <v>13</v>
      </c>
      <c r="U38">
        <f t="shared" ca="1" si="21"/>
        <v>13</v>
      </c>
      <c r="V38">
        <f t="shared" ca="1" si="22"/>
        <v>13</v>
      </c>
      <c r="W38">
        <f t="shared" ca="1" si="23"/>
        <v>13</v>
      </c>
      <c r="X38">
        <f t="shared" ca="1" si="24"/>
        <v>13</v>
      </c>
      <c r="Y38">
        <f t="shared" ca="1" si="25"/>
        <v>13</v>
      </c>
      <c r="Z38">
        <f t="shared" ca="1" si="26"/>
        <v>13</v>
      </c>
    </row>
    <row r="39" spans="1:26" x14ac:dyDescent="0.2">
      <c r="A39" t="str">
        <f t="shared" si="1"/>
        <v>RIC</v>
      </c>
      <c r="B39">
        <f t="shared" ca="1" si="2"/>
        <v>1</v>
      </c>
      <c r="C39">
        <f t="shared" ca="1" si="27"/>
        <v>6</v>
      </c>
      <c r="D39">
        <f t="shared" ca="1" si="4"/>
        <v>6</v>
      </c>
      <c r="E39">
        <f t="shared" ca="1" si="5"/>
        <v>12</v>
      </c>
      <c r="F39">
        <f t="shared" ca="1" si="6"/>
        <v>2</v>
      </c>
      <c r="G39">
        <f t="shared" ca="1" si="7"/>
        <v>8</v>
      </c>
      <c r="H39">
        <f t="shared" ca="1" si="8"/>
        <v>7</v>
      </c>
      <c r="I39">
        <f t="shared" ca="1" si="9"/>
        <v>13</v>
      </c>
      <c r="J39">
        <f t="shared" ca="1" si="10"/>
        <v>8</v>
      </c>
      <c r="K39">
        <f t="shared" ca="1" si="11"/>
        <v>14</v>
      </c>
      <c r="L39">
        <f t="shared" ca="1" si="12"/>
        <v>12</v>
      </c>
      <c r="M39">
        <f t="shared" ca="1" si="13"/>
        <v>18</v>
      </c>
      <c r="N39">
        <f t="shared" ca="1" si="14"/>
        <v>13</v>
      </c>
      <c r="O39">
        <f t="shared" ca="1" si="15"/>
        <v>17</v>
      </c>
      <c r="P39">
        <f t="shared" ca="1" si="16"/>
        <v>14</v>
      </c>
      <c r="Q39">
        <f t="shared" ca="1" si="17"/>
        <v>14</v>
      </c>
      <c r="R39">
        <f t="shared" ca="1" si="18"/>
        <v>14</v>
      </c>
      <c r="S39">
        <f t="shared" ca="1" si="19"/>
        <v>14</v>
      </c>
      <c r="T39">
        <f t="shared" ca="1" si="20"/>
        <v>14</v>
      </c>
      <c r="U39">
        <f t="shared" ca="1" si="21"/>
        <v>14</v>
      </c>
      <c r="V39">
        <f t="shared" ca="1" si="22"/>
        <v>14</v>
      </c>
      <c r="W39">
        <f t="shared" ca="1" si="23"/>
        <v>14</v>
      </c>
      <c r="X39">
        <f t="shared" ca="1" si="24"/>
        <v>14</v>
      </c>
      <c r="Y39">
        <f t="shared" ca="1" si="25"/>
        <v>14</v>
      </c>
      <c r="Z39">
        <f t="shared" ca="1" si="26"/>
        <v>14</v>
      </c>
    </row>
    <row r="40" spans="1:26" x14ac:dyDescent="0.2">
      <c r="A40" t="str">
        <f t="shared" si="1"/>
        <v>STK</v>
      </c>
      <c r="B40">
        <f t="shared" ca="1" si="2"/>
        <v>16</v>
      </c>
      <c r="C40">
        <f t="shared" ca="1" si="27"/>
        <v>7</v>
      </c>
      <c r="D40">
        <f t="shared" ca="1" si="4"/>
        <v>7</v>
      </c>
      <c r="E40">
        <f t="shared" ca="1" si="5"/>
        <v>2</v>
      </c>
      <c r="F40">
        <f t="shared" ca="1" si="6"/>
        <v>12</v>
      </c>
      <c r="G40">
        <f t="shared" ca="1" si="7"/>
        <v>7</v>
      </c>
      <c r="H40">
        <f t="shared" ca="1" si="8"/>
        <v>8</v>
      </c>
      <c r="I40">
        <f t="shared" ca="1" si="9"/>
        <v>8</v>
      </c>
      <c r="J40">
        <f t="shared" ca="1" si="10"/>
        <v>13</v>
      </c>
      <c r="K40">
        <f t="shared" ca="1" si="11"/>
        <v>12</v>
      </c>
      <c r="L40">
        <f t="shared" ca="1" si="12"/>
        <v>14</v>
      </c>
      <c r="M40">
        <f t="shared" ca="1" si="13"/>
        <v>13</v>
      </c>
      <c r="N40">
        <f t="shared" ca="1" si="14"/>
        <v>18</v>
      </c>
      <c r="O40">
        <f t="shared" ca="1" si="15"/>
        <v>14</v>
      </c>
      <c r="P40">
        <f t="shared" ca="1" si="16"/>
        <v>17</v>
      </c>
      <c r="Q40">
        <f t="shared" ca="1" si="17"/>
        <v>15</v>
      </c>
      <c r="R40">
        <f t="shared" ca="1" si="18"/>
        <v>15</v>
      </c>
      <c r="S40">
        <f t="shared" ca="1" si="19"/>
        <v>15</v>
      </c>
      <c r="T40">
        <f t="shared" ca="1" si="20"/>
        <v>15</v>
      </c>
      <c r="U40">
        <f t="shared" ca="1" si="21"/>
        <v>15</v>
      </c>
      <c r="V40">
        <f t="shared" ca="1" si="22"/>
        <v>15</v>
      </c>
      <c r="W40">
        <f t="shared" ca="1" si="23"/>
        <v>15</v>
      </c>
      <c r="X40">
        <f t="shared" ca="1" si="24"/>
        <v>15</v>
      </c>
      <c r="Y40">
        <f t="shared" ca="1" si="25"/>
        <v>15</v>
      </c>
      <c r="Z40">
        <f t="shared" ca="1" si="26"/>
        <v>15</v>
      </c>
    </row>
    <row r="41" spans="1:26" x14ac:dyDescent="0.2">
      <c r="A41" t="str">
        <f t="shared" si="1"/>
        <v>SYD</v>
      </c>
      <c r="B41">
        <f t="shared" ca="1" si="2"/>
        <v>7</v>
      </c>
      <c r="C41">
        <f t="shared" ca="1" si="27"/>
        <v>16</v>
      </c>
      <c r="D41">
        <f t="shared" ca="1" si="4"/>
        <v>2</v>
      </c>
      <c r="E41">
        <f t="shared" ca="1" si="5"/>
        <v>7</v>
      </c>
      <c r="F41">
        <f t="shared" ca="1" si="6"/>
        <v>7</v>
      </c>
      <c r="G41">
        <f t="shared" ca="1" si="7"/>
        <v>12</v>
      </c>
      <c r="H41">
        <f t="shared" ca="1" si="8"/>
        <v>12</v>
      </c>
      <c r="I41">
        <f t="shared" ca="1" si="9"/>
        <v>12</v>
      </c>
      <c r="J41">
        <f t="shared" ca="1" si="10"/>
        <v>12</v>
      </c>
      <c r="K41">
        <f t="shared" ca="1" si="11"/>
        <v>13</v>
      </c>
      <c r="L41">
        <f t="shared" ca="1" si="12"/>
        <v>13</v>
      </c>
      <c r="M41">
        <f t="shared" ca="1" si="13"/>
        <v>14</v>
      </c>
      <c r="N41">
        <f t="shared" ca="1" si="14"/>
        <v>14</v>
      </c>
      <c r="O41">
        <f t="shared" ca="1" si="15"/>
        <v>18</v>
      </c>
      <c r="P41">
        <f t="shared" ca="1" si="16"/>
        <v>15</v>
      </c>
      <c r="Q41">
        <f t="shared" ca="1" si="17"/>
        <v>17</v>
      </c>
      <c r="R41">
        <f t="shared" ref="R41:X41" ca="1" si="28">IF(ISERROR(Q42),Q41,IF(MOD(ROW(Q41),2)=1,IF(Q42&lt;Q41,Q42,Q41),IF(Q40&lt;Q41,Q41,Q40)))</f>
        <v>16</v>
      </c>
      <c r="S41">
        <f t="shared" ca="1" si="19"/>
        <v>16</v>
      </c>
      <c r="T41">
        <f t="shared" ca="1" si="28"/>
        <v>16</v>
      </c>
      <c r="U41">
        <f t="shared" ca="1" si="21"/>
        <v>16</v>
      </c>
      <c r="V41">
        <f t="shared" ca="1" si="28"/>
        <v>16</v>
      </c>
      <c r="W41">
        <f t="shared" ca="1" si="23"/>
        <v>16</v>
      </c>
      <c r="X41">
        <f t="shared" ca="1" si="28"/>
        <v>16</v>
      </c>
      <c r="Y41">
        <f t="shared" ca="1" si="25"/>
        <v>16</v>
      </c>
      <c r="Z41">
        <f t="shared" ca="1" si="26"/>
        <v>16</v>
      </c>
    </row>
    <row r="42" spans="1:26" x14ac:dyDescent="0.2">
      <c r="A42" t="str">
        <f t="shared" si="1"/>
        <v>WBG</v>
      </c>
      <c r="B42">
        <f t="shared" ca="1" si="2"/>
        <v>15</v>
      </c>
      <c r="C42">
        <f t="shared" ca="1" si="27"/>
        <v>2</v>
      </c>
      <c r="D42">
        <f t="shared" ref="D42:R44" ca="1" si="29">IF(ISERROR(C43),C42,IF(MOD(ROW(C42),2)=1,IF(C43&lt;C42,C43,C42),IF(C41&lt;C42,C42,C41)))</f>
        <v>16</v>
      </c>
      <c r="E42">
        <f t="shared" ca="1" si="5"/>
        <v>15</v>
      </c>
      <c r="F42">
        <f t="shared" ca="1" si="29"/>
        <v>15</v>
      </c>
      <c r="G42">
        <f t="shared" ca="1" si="7"/>
        <v>15</v>
      </c>
      <c r="H42">
        <f t="shared" ca="1" si="29"/>
        <v>15</v>
      </c>
      <c r="I42">
        <f t="shared" ca="1" si="9"/>
        <v>15</v>
      </c>
      <c r="J42">
        <f t="shared" ca="1" si="29"/>
        <v>15</v>
      </c>
      <c r="K42">
        <f t="shared" ca="1" si="11"/>
        <v>15</v>
      </c>
      <c r="L42">
        <f t="shared" ca="1" si="29"/>
        <v>15</v>
      </c>
      <c r="M42">
        <f t="shared" ca="1" si="13"/>
        <v>15</v>
      </c>
      <c r="N42">
        <f t="shared" ca="1" si="29"/>
        <v>15</v>
      </c>
      <c r="O42">
        <f t="shared" ca="1" si="15"/>
        <v>15</v>
      </c>
      <c r="P42">
        <f t="shared" ca="1" si="29"/>
        <v>18</v>
      </c>
      <c r="Q42">
        <f t="shared" ca="1" si="17"/>
        <v>16</v>
      </c>
      <c r="R42">
        <f t="shared" ca="1" si="29"/>
        <v>17</v>
      </c>
      <c r="S42">
        <f t="shared" ca="1" si="19"/>
        <v>17</v>
      </c>
      <c r="T42">
        <f ca="1">IF(ISERROR(S43),S42,IF(MOD(ROW(S42),2)=1,IF(S43&lt;S42,S43,S42),IF(S41&lt;S42,S42,S41)))</f>
        <v>17</v>
      </c>
      <c r="U42">
        <f t="shared" ca="1" si="21"/>
        <v>17</v>
      </c>
      <c r="V42">
        <f ca="1">IF(ISERROR(U43),U42,IF(MOD(ROW(U42),2)=1,IF(U43&lt;U42,U43,U42),IF(U41&lt;U42,U42,U41)))</f>
        <v>17</v>
      </c>
      <c r="W42">
        <f t="shared" ca="1" si="23"/>
        <v>17</v>
      </c>
      <c r="X42">
        <f ca="1">IF(ISERROR(W43),W42,IF(MOD(ROW(W42),2)=1,IF(W43&lt;W42,W43,W42),IF(W41&lt;W42,W42,W41)))</f>
        <v>17</v>
      </c>
      <c r="Y42">
        <f t="shared" ca="1" si="25"/>
        <v>17</v>
      </c>
      <c r="Z42">
        <f ca="1">IF(ISERROR(Y43),Y42,IF(MOD(ROW(Y42),2)=1,IF(Y43&lt;Y42,Y43,Y42),IF(Y41&lt;Y42,Y42,Y41)))</f>
        <v>17</v>
      </c>
    </row>
    <row r="43" spans="1:26" x14ac:dyDescent="0.2">
      <c r="A43" t="str">
        <f t="shared" si="1"/>
        <v>WCE</v>
      </c>
      <c r="B43">
        <f t="shared" ca="1" si="2"/>
        <v>2</v>
      </c>
      <c r="C43">
        <f t="shared" ca="1" si="27"/>
        <v>15</v>
      </c>
      <c r="D43">
        <f t="shared" ca="1" si="29"/>
        <v>15</v>
      </c>
      <c r="E43">
        <f t="shared" ca="1" si="5"/>
        <v>16</v>
      </c>
      <c r="F43">
        <f t="shared" ca="1" si="29"/>
        <v>16</v>
      </c>
      <c r="G43">
        <f t="shared" ca="1" si="7"/>
        <v>16</v>
      </c>
      <c r="H43">
        <f t="shared" ca="1" si="29"/>
        <v>16</v>
      </c>
      <c r="I43">
        <f t="shared" ca="1" si="9"/>
        <v>16</v>
      </c>
      <c r="J43">
        <f t="shared" ca="1" si="29"/>
        <v>16</v>
      </c>
      <c r="K43">
        <f t="shared" ca="1" si="11"/>
        <v>16</v>
      </c>
      <c r="L43">
        <f t="shared" ca="1" si="29"/>
        <v>16</v>
      </c>
      <c r="M43">
        <f t="shared" ca="1" si="13"/>
        <v>16</v>
      </c>
      <c r="N43">
        <f t="shared" ca="1" si="29"/>
        <v>16</v>
      </c>
      <c r="O43">
        <f t="shared" ca="1" si="15"/>
        <v>16</v>
      </c>
      <c r="P43">
        <f t="shared" ca="1" si="29"/>
        <v>16</v>
      </c>
      <c r="Q43">
        <f t="shared" ca="1" si="17"/>
        <v>18</v>
      </c>
      <c r="R43">
        <f t="shared" ca="1" si="29"/>
        <v>18</v>
      </c>
      <c r="S43">
        <f t="shared" ca="1" si="19"/>
        <v>18</v>
      </c>
      <c r="T43">
        <f ca="1">IF(ISERROR(S44),S43,IF(MOD(ROW(S43),2)=1,IF(S44&lt;S43,S44,S43),IF(S42&lt;S43,S43,S42)))</f>
        <v>18</v>
      </c>
      <c r="U43">
        <f t="shared" ca="1" si="21"/>
        <v>18</v>
      </c>
      <c r="V43">
        <f ca="1">IF(ISERROR(U44),U43,IF(MOD(ROW(U43),2)=1,IF(U44&lt;U43,U44,U43),IF(U42&lt;U43,U43,U42)))</f>
        <v>18</v>
      </c>
      <c r="W43">
        <f t="shared" ca="1" si="23"/>
        <v>18</v>
      </c>
      <c r="X43">
        <f ca="1">IF(ISERROR(W44),W43,IF(MOD(ROW(W43),2)=1,IF(W44&lt;W43,W44,W43),IF(W42&lt;W43,W43,W42)))</f>
        <v>18</v>
      </c>
      <c r="Y43">
        <f t="shared" ca="1" si="25"/>
        <v>18</v>
      </c>
      <c r="Z43">
        <f ca="1">IF(ISERROR(Y44),Y43,IF(MOD(ROW(Y43),2)=1,IF(Y44&lt;Y43,Y44,Y43),IF(Y42&lt;Y43,Y43,Y42)))</f>
        <v>18</v>
      </c>
    </row>
    <row r="44" spans="1:26" x14ac:dyDescent="0.2">
      <c r="A44" t="e">
        <f t="shared" si="1"/>
        <v>#N/A</v>
      </c>
      <c r="B44" t="e">
        <f t="shared" ca="1" si="2"/>
        <v>#N/A</v>
      </c>
      <c r="C44" t="e">
        <f t="shared" ca="1" si="27"/>
        <v>#N/A</v>
      </c>
      <c r="D44" t="e">
        <f t="shared" ca="1" si="29"/>
        <v>#N/A</v>
      </c>
      <c r="E44" t="e">
        <f t="shared" ca="1" si="5"/>
        <v>#N/A</v>
      </c>
      <c r="F44" t="e">
        <f t="shared" ca="1" si="29"/>
        <v>#N/A</v>
      </c>
      <c r="G44" t="e">
        <f t="shared" ca="1" si="7"/>
        <v>#N/A</v>
      </c>
      <c r="H44" t="e">
        <f t="shared" ca="1" si="29"/>
        <v>#N/A</v>
      </c>
      <c r="I44" t="e">
        <f t="shared" ca="1" si="9"/>
        <v>#N/A</v>
      </c>
      <c r="J44" t="e">
        <f t="shared" ca="1" si="29"/>
        <v>#N/A</v>
      </c>
      <c r="K44" t="e">
        <f t="shared" ca="1" si="11"/>
        <v>#N/A</v>
      </c>
      <c r="L44" t="e">
        <f t="shared" ca="1" si="29"/>
        <v>#N/A</v>
      </c>
      <c r="M44" t="e">
        <f t="shared" ca="1" si="13"/>
        <v>#N/A</v>
      </c>
      <c r="N44" t="e">
        <f t="shared" ca="1" si="29"/>
        <v>#N/A</v>
      </c>
      <c r="O44" t="e">
        <f t="shared" ca="1" si="15"/>
        <v>#N/A</v>
      </c>
      <c r="P44" t="e">
        <f t="shared" ca="1" si="29"/>
        <v>#N/A</v>
      </c>
      <c r="Q44" t="e">
        <f t="shared" ca="1" si="17"/>
        <v>#N/A</v>
      </c>
      <c r="R44" t="e">
        <f t="shared" ca="1" si="29"/>
        <v>#N/A</v>
      </c>
      <c r="S44" t="e">
        <f t="shared" ca="1" si="19"/>
        <v>#N/A</v>
      </c>
      <c r="T44" t="e">
        <f ca="1">IF(ISERROR(S45),S44,IF(MOD(ROW(S44),2)=1,IF(S45&lt;S44,S45,S44),IF(S43&lt;S44,S44,S43)))</f>
        <v>#N/A</v>
      </c>
      <c r="U44" t="e">
        <f t="shared" ca="1" si="21"/>
        <v>#N/A</v>
      </c>
      <c r="V44" t="e">
        <f ca="1">IF(ISERROR(U45),U44,IF(MOD(ROW(U44),2)=1,IF(U45&lt;U44,U45,U44),IF(U43&lt;U44,U44,U43)))</f>
        <v>#N/A</v>
      </c>
      <c r="W44" t="e">
        <f t="shared" ca="1" si="23"/>
        <v>#N/A</v>
      </c>
      <c r="X44" t="e">
        <f ca="1">IF(ISERROR(W45),W44,IF(MOD(ROW(W44),2)=1,IF(W45&lt;W44,W45,W44),IF(W43&lt;W44,W44,W43)))</f>
        <v>#N/A</v>
      </c>
      <c r="Y44" t="e">
        <f t="shared" ca="1" si="25"/>
        <v>#N/A</v>
      </c>
      <c r="Z44" t="e">
        <f ca="1">IF(ISERROR(Y45),Y44,IF(MOD(ROW(Y44),2)=1,IF(Y45&lt;Y44,Y45,Y44),IF(Y43&lt;Y44,Y44,Y43)))</f>
        <v>#N/A</v>
      </c>
    </row>
    <row r="45" spans="1:26" x14ac:dyDescent="0.2">
      <c r="A45" t="e">
        <f t="shared" si="1"/>
        <v>#N/A</v>
      </c>
      <c r="B45" t="e">
        <f ca="1">IF(ISERROR(A45),NA(),OFFSET(HFTQRY_TeamPositionsRoundByRound,ROW(A45)-ROW(A$26)+1,LastRound))</f>
        <v>#N/A</v>
      </c>
      <c r="C45" t="e">
        <f t="shared" ca="1" si="27"/>
        <v>#N/A</v>
      </c>
      <c r="D45" t="e">
        <f ca="1">C45</f>
        <v>#N/A</v>
      </c>
      <c r="E45" t="e">
        <f t="shared" ca="1" si="5"/>
        <v>#N/A</v>
      </c>
      <c r="F45" t="e">
        <f ca="1">E45</f>
        <v>#N/A</v>
      </c>
      <c r="G45" t="e">
        <f t="shared" ca="1" si="7"/>
        <v>#N/A</v>
      </c>
      <c r="H45" t="e">
        <f ca="1">G45</f>
        <v>#N/A</v>
      </c>
      <c r="I45" t="e">
        <f t="shared" ca="1" si="9"/>
        <v>#N/A</v>
      </c>
      <c r="J45" t="e">
        <f ca="1">I45</f>
        <v>#N/A</v>
      </c>
      <c r="K45" t="e">
        <f t="shared" ca="1" si="11"/>
        <v>#N/A</v>
      </c>
      <c r="L45" t="e">
        <f ca="1">K45</f>
        <v>#N/A</v>
      </c>
      <c r="M45" t="e">
        <f t="shared" ca="1" si="13"/>
        <v>#N/A</v>
      </c>
      <c r="N45" t="e">
        <f ca="1">M45</f>
        <v>#N/A</v>
      </c>
      <c r="O45" t="e">
        <f t="shared" ca="1" si="15"/>
        <v>#N/A</v>
      </c>
      <c r="P45" t="e">
        <f ca="1">O45</f>
        <v>#N/A</v>
      </c>
      <c r="Q45" t="e">
        <f t="shared" ca="1" si="17"/>
        <v>#N/A</v>
      </c>
      <c r="R45" t="e">
        <f t="shared" ref="R45:X45" ca="1" si="30">Q45</f>
        <v>#N/A</v>
      </c>
      <c r="S45" t="e">
        <f t="shared" ca="1" si="19"/>
        <v>#N/A</v>
      </c>
      <c r="T45" t="e">
        <f t="shared" ca="1" si="30"/>
        <v>#N/A</v>
      </c>
      <c r="U45" t="e">
        <f t="shared" ca="1" si="21"/>
        <v>#N/A</v>
      </c>
      <c r="V45" t="e">
        <f t="shared" ca="1" si="30"/>
        <v>#N/A</v>
      </c>
      <c r="W45" t="e">
        <f t="shared" ca="1" si="23"/>
        <v>#N/A</v>
      </c>
      <c r="X45" t="e">
        <f t="shared" ca="1" si="30"/>
        <v>#N/A</v>
      </c>
      <c r="Y45" t="e">
        <f t="shared" ca="1" si="25"/>
        <v>#N/A</v>
      </c>
      <c r="Z45" t="e">
        <f ca="1">Y45</f>
        <v>#N/A</v>
      </c>
    </row>
    <row r="48" spans="1:26" s="7" customFormat="1" x14ac:dyDescent="0.2">
      <c r="B48" s="7" t="s">
        <v>43</v>
      </c>
      <c r="C48" s="7">
        <v>1</v>
      </c>
      <c r="D48" s="7">
        <v>2</v>
      </c>
      <c r="E48" s="7">
        <v>3</v>
      </c>
      <c r="F48" s="7">
        <v>4</v>
      </c>
      <c r="G48" s="7">
        <v>5</v>
      </c>
      <c r="H48" s="7">
        <v>6</v>
      </c>
      <c r="I48" s="7">
        <v>7</v>
      </c>
      <c r="J48" s="7">
        <v>8</v>
      </c>
      <c r="K48" s="7">
        <v>9</v>
      </c>
      <c r="L48" s="7">
        <v>10</v>
      </c>
      <c r="M48" s="7">
        <v>11</v>
      </c>
      <c r="N48" s="7">
        <v>12</v>
      </c>
      <c r="O48" s="7">
        <v>13</v>
      </c>
      <c r="P48" s="7">
        <v>14</v>
      </c>
      <c r="Q48" s="7">
        <v>15</v>
      </c>
      <c r="R48" s="7">
        <v>16</v>
      </c>
      <c r="S48" s="7">
        <v>17</v>
      </c>
      <c r="T48" s="7">
        <v>18</v>
      </c>
      <c r="U48" s="7">
        <v>19</v>
      </c>
      <c r="V48" s="7">
        <v>20</v>
      </c>
      <c r="W48" s="7">
        <v>21</v>
      </c>
      <c r="X48" s="7">
        <v>22</v>
      </c>
      <c r="Y48" s="7">
        <v>23</v>
      </c>
      <c r="Z48" s="7">
        <v>24</v>
      </c>
    </row>
    <row r="49" spans="1:26" x14ac:dyDescent="0.2">
      <c r="A49">
        <v>1</v>
      </c>
      <c r="B49" t="str">
        <f ca="1">INDEX($A$26:$A$45,MATCH(A49,$B$26:$B$45,0),1)</f>
        <v>RIC</v>
      </c>
      <c r="C49">
        <f t="shared" ref="C49:Z49" ca="1" si="31">IF(C$48&gt;LastRound,NA(),INDEX(B$2:B$21,MATCH($B49,$A$2:$A$21,0),1))</f>
        <v>7</v>
      </c>
      <c r="D49">
        <f t="shared" ca="1" si="31"/>
        <v>12</v>
      </c>
      <c r="E49">
        <f t="shared" ca="1" si="31"/>
        <v>9</v>
      </c>
      <c r="F49">
        <f t="shared" ca="1" si="31"/>
        <v>3</v>
      </c>
      <c r="G49">
        <f t="shared" ca="1" si="31"/>
        <v>1</v>
      </c>
      <c r="H49">
        <f t="shared" ca="1" si="31"/>
        <v>1</v>
      </c>
      <c r="I49" t="e">
        <f t="shared" si="31"/>
        <v>#N/A</v>
      </c>
      <c r="J49" t="e">
        <f t="shared" si="31"/>
        <v>#N/A</v>
      </c>
      <c r="K49" t="e">
        <f t="shared" si="31"/>
        <v>#N/A</v>
      </c>
      <c r="L49" t="e">
        <f t="shared" si="31"/>
        <v>#N/A</v>
      </c>
      <c r="M49" t="e">
        <f t="shared" si="31"/>
        <v>#N/A</v>
      </c>
      <c r="N49" t="e">
        <f t="shared" si="31"/>
        <v>#N/A</v>
      </c>
      <c r="O49" t="e">
        <f t="shared" si="31"/>
        <v>#N/A</v>
      </c>
      <c r="P49" t="e">
        <f t="shared" si="31"/>
        <v>#N/A</v>
      </c>
      <c r="Q49" t="e">
        <f t="shared" si="31"/>
        <v>#N/A</v>
      </c>
      <c r="R49" t="e">
        <f t="shared" si="31"/>
        <v>#N/A</v>
      </c>
      <c r="S49" t="e">
        <f t="shared" si="31"/>
        <v>#N/A</v>
      </c>
      <c r="T49" t="e">
        <f t="shared" si="31"/>
        <v>#N/A</v>
      </c>
      <c r="U49" t="e">
        <f t="shared" si="31"/>
        <v>#N/A</v>
      </c>
      <c r="V49" t="e">
        <f t="shared" si="31"/>
        <v>#N/A</v>
      </c>
      <c r="W49" t="e">
        <f t="shared" si="31"/>
        <v>#N/A</v>
      </c>
      <c r="X49" t="e">
        <f t="shared" si="31"/>
        <v>#N/A</v>
      </c>
      <c r="Y49" t="e">
        <f t="shared" si="31"/>
        <v>#N/A</v>
      </c>
      <c r="Z49" t="e">
        <f t="shared" si="31"/>
        <v>#N/A</v>
      </c>
    </row>
    <row r="50" spans="1:26" x14ac:dyDescent="0.2">
      <c r="A50">
        <v>2</v>
      </c>
      <c r="B50" t="str">
        <f t="shared" ref="B50:B68" ca="1" si="32">INDEX($A$26:$A$45,MATCH(A50,$B$26:$B$45,0),1)</f>
        <v>WCE</v>
      </c>
      <c r="C50">
        <f t="shared" ref="C50:Z50" ca="1" si="33">IF(C$48&gt;LastRound,NA(),INDEX(B$2:B$21,MATCH($B50,$A$2:$A$21,0),1))</f>
        <v>14</v>
      </c>
      <c r="D50">
        <f t="shared" ca="1" si="33"/>
        <v>8</v>
      </c>
      <c r="E50">
        <f t="shared" ca="1" si="33"/>
        <v>5</v>
      </c>
      <c r="F50">
        <f t="shared" ca="1" si="33"/>
        <v>2</v>
      </c>
      <c r="G50">
        <f t="shared" ca="1" si="33"/>
        <v>2</v>
      </c>
      <c r="H50">
        <f t="shared" ca="1" si="33"/>
        <v>2</v>
      </c>
      <c r="I50" t="e">
        <f t="shared" si="33"/>
        <v>#N/A</v>
      </c>
      <c r="J50" t="e">
        <f t="shared" si="33"/>
        <v>#N/A</v>
      </c>
      <c r="K50" t="e">
        <f t="shared" si="33"/>
        <v>#N/A</v>
      </c>
      <c r="L50" t="e">
        <f t="shared" si="33"/>
        <v>#N/A</v>
      </c>
      <c r="M50" t="e">
        <f t="shared" si="33"/>
        <v>#N/A</v>
      </c>
      <c r="N50" t="e">
        <f t="shared" si="33"/>
        <v>#N/A</v>
      </c>
      <c r="O50" t="e">
        <f t="shared" si="33"/>
        <v>#N/A</v>
      </c>
      <c r="P50" t="e">
        <f t="shared" si="33"/>
        <v>#N/A</v>
      </c>
      <c r="Q50" t="e">
        <f t="shared" si="33"/>
        <v>#N/A</v>
      </c>
      <c r="R50" t="e">
        <f t="shared" si="33"/>
        <v>#N/A</v>
      </c>
      <c r="S50" t="e">
        <f t="shared" si="33"/>
        <v>#N/A</v>
      </c>
      <c r="T50" t="e">
        <f t="shared" si="33"/>
        <v>#N/A</v>
      </c>
      <c r="U50" t="e">
        <f t="shared" si="33"/>
        <v>#N/A</v>
      </c>
      <c r="V50" t="e">
        <f t="shared" si="33"/>
        <v>#N/A</v>
      </c>
      <c r="W50" t="e">
        <f t="shared" si="33"/>
        <v>#N/A</v>
      </c>
      <c r="X50" t="e">
        <f t="shared" si="33"/>
        <v>#N/A</v>
      </c>
      <c r="Y50" t="e">
        <f t="shared" si="33"/>
        <v>#N/A</v>
      </c>
      <c r="Z50" t="e">
        <f t="shared" si="33"/>
        <v>#N/A</v>
      </c>
    </row>
    <row r="51" spans="1:26" x14ac:dyDescent="0.2">
      <c r="A51">
        <v>3</v>
      </c>
      <c r="B51" t="str">
        <f t="shared" ca="1" si="32"/>
        <v>GWS</v>
      </c>
      <c r="C51">
        <f t="shared" ref="C51:Z51" ca="1" si="34">IF(C$48&gt;LastRound,NA(),INDEX(B$2:B$21,MATCH($B51,$A$2:$A$21,0),1))</f>
        <v>1</v>
      </c>
      <c r="D51">
        <f t="shared" ca="1" si="34"/>
        <v>1</v>
      </c>
      <c r="E51">
        <f t="shared" ca="1" si="34"/>
        <v>2</v>
      </c>
      <c r="F51">
        <f t="shared" ca="1" si="34"/>
        <v>1</v>
      </c>
      <c r="G51">
        <f t="shared" ca="1" si="34"/>
        <v>3</v>
      </c>
      <c r="H51">
        <f t="shared" ca="1" si="34"/>
        <v>3</v>
      </c>
      <c r="I51" t="e">
        <f t="shared" si="34"/>
        <v>#N/A</v>
      </c>
      <c r="J51" t="e">
        <f t="shared" si="34"/>
        <v>#N/A</v>
      </c>
      <c r="K51" t="e">
        <f t="shared" si="34"/>
        <v>#N/A</v>
      </c>
      <c r="L51" t="e">
        <f t="shared" si="34"/>
        <v>#N/A</v>
      </c>
      <c r="M51" t="e">
        <f t="shared" si="34"/>
        <v>#N/A</v>
      </c>
      <c r="N51" t="e">
        <f t="shared" si="34"/>
        <v>#N/A</v>
      </c>
      <c r="O51" t="e">
        <f t="shared" si="34"/>
        <v>#N/A</v>
      </c>
      <c r="P51" t="e">
        <f t="shared" si="34"/>
        <v>#N/A</v>
      </c>
      <c r="Q51" t="e">
        <f t="shared" si="34"/>
        <v>#N/A</v>
      </c>
      <c r="R51" t="e">
        <f t="shared" si="34"/>
        <v>#N/A</v>
      </c>
      <c r="S51" t="e">
        <f t="shared" si="34"/>
        <v>#N/A</v>
      </c>
      <c r="T51" t="e">
        <f t="shared" si="34"/>
        <v>#N/A</v>
      </c>
      <c r="U51" t="e">
        <f t="shared" si="34"/>
        <v>#N/A</v>
      </c>
      <c r="V51" t="e">
        <f t="shared" si="34"/>
        <v>#N/A</v>
      </c>
      <c r="W51" t="e">
        <f t="shared" si="34"/>
        <v>#N/A</v>
      </c>
      <c r="X51" t="e">
        <f t="shared" si="34"/>
        <v>#N/A</v>
      </c>
      <c r="Y51" t="e">
        <f t="shared" si="34"/>
        <v>#N/A</v>
      </c>
      <c r="Z51" t="e">
        <f t="shared" si="34"/>
        <v>#N/A</v>
      </c>
    </row>
    <row r="52" spans="1:26" x14ac:dyDescent="0.2">
      <c r="A52">
        <v>4</v>
      </c>
      <c r="B52" t="str">
        <f t="shared" ca="1" si="32"/>
        <v>HAW</v>
      </c>
      <c r="C52">
        <f t="shared" ref="C52:Z52" ca="1" si="35">IF(C$48&gt;LastRound,NA(),INDEX(B$2:B$21,MATCH($B52,$A$2:$A$21,0),1))</f>
        <v>3</v>
      </c>
      <c r="D52">
        <f t="shared" ca="1" si="35"/>
        <v>4</v>
      </c>
      <c r="E52">
        <f t="shared" ca="1" si="35"/>
        <v>8</v>
      </c>
      <c r="F52">
        <f t="shared" ca="1" si="35"/>
        <v>4</v>
      </c>
      <c r="G52">
        <f t="shared" ca="1" si="35"/>
        <v>7</v>
      </c>
      <c r="H52">
        <f t="shared" ca="1" si="35"/>
        <v>4</v>
      </c>
      <c r="I52" t="e">
        <f t="shared" si="35"/>
        <v>#N/A</v>
      </c>
      <c r="J52" t="e">
        <f t="shared" si="35"/>
        <v>#N/A</v>
      </c>
      <c r="K52" t="e">
        <f t="shared" si="35"/>
        <v>#N/A</v>
      </c>
      <c r="L52" t="e">
        <f t="shared" si="35"/>
        <v>#N/A</v>
      </c>
      <c r="M52" t="e">
        <f t="shared" si="35"/>
        <v>#N/A</v>
      </c>
      <c r="N52" t="e">
        <f t="shared" si="35"/>
        <v>#N/A</v>
      </c>
      <c r="O52" t="e">
        <f t="shared" si="35"/>
        <v>#N/A</v>
      </c>
      <c r="P52" t="e">
        <f t="shared" si="35"/>
        <v>#N/A</v>
      </c>
      <c r="Q52" t="e">
        <f t="shared" si="35"/>
        <v>#N/A</v>
      </c>
      <c r="R52" t="e">
        <f t="shared" si="35"/>
        <v>#N/A</v>
      </c>
      <c r="S52" t="e">
        <f t="shared" si="35"/>
        <v>#N/A</v>
      </c>
      <c r="T52" t="e">
        <f t="shared" si="35"/>
        <v>#N/A</v>
      </c>
      <c r="U52" t="e">
        <f t="shared" si="35"/>
        <v>#N/A</v>
      </c>
      <c r="V52" t="e">
        <f t="shared" si="35"/>
        <v>#N/A</v>
      </c>
      <c r="W52" t="e">
        <f t="shared" si="35"/>
        <v>#N/A</v>
      </c>
      <c r="X52" t="e">
        <f t="shared" si="35"/>
        <v>#N/A</v>
      </c>
      <c r="Y52" t="e">
        <f t="shared" si="35"/>
        <v>#N/A</v>
      </c>
      <c r="Z52" t="e">
        <f t="shared" si="35"/>
        <v>#N/A</v>
      </c>
    </row>
    <row r="53" spans="1:26" x14ac:dyDescent="0.2">
      <c r="A53">
        <v>5</v>
      </c>
      <c r="B53" t="str">
        <f t="shared" ca="1" si="32"/>
        <v>ACR</v>
      </c>
      <c r="C53">
        <f t="shared" ref="C53:Z53" ca="1" si="36">IF(C$48&gt;LastRound,NA(),INDEX(B$2:B$21,MATCH($B53,$A$2:$A$21,0),1))</f>
        <v>11</v>
      </c>
      <c r="D53">
        <f t="shared" ca="1" si="36"/>
        <v>7</v>
      </c>
      <c r="E53">
        <f t="shared" ca="1" si="36"/>
        <v>3</v>
      </c>
      <c r="F53">
        <f t="shared" ca="1" si="36"/>
        <v>9</v>
      </c>
      <c r="G53">
        <f t="shared" ca="1" si="36"/>
        <v>8</v>
      </c>
      <c r="H53">
        <f t="shared" ca="1" si="36"/>
        <v>5</v>
      </c>
      <c r="I53" t="e">
        <f t="shared" si="36"/>
        <v>#N/A</v>
      </c>
      <c r="J53" t="e">
        <f t="shared" si="36"/>
        <v>#N/A</v>
      </c>
      <c r="K53" t="e">
        <f t="shared" si="36"/>
        <v>#N/A</v>
      </c>
      <c r="L53" t="e">
        <f t="shared" si="36"/>
        <v>#N/A</v>
      </c>
      <c r="M53" t="e">
        <f t="shared" si="36"/>
        <v>#N/A</v>
      </c>
      <c r="N53" t="e">
        <f t="shared" si="36"/>
        <v>#N/A</v>
      </c>
      <c r="O53" t="e">
        <f t="shared" si="36"/>
        <v>#N/A</v>
      </c>
      <c r="P53" t="e">
        <f t="shared" si="36"/>
        <v>#N/A</v>
      </c>
      <c r="Q53" t="e">
        <f t="shared" si="36"/>
        <v>#N/A</v>
      </c>
      <c r="R53" t="e">
        <f t="shared" si="36"/>
        <v>#N/A</v>
      </c>
      <c r="S53" t="e">
        <f t="shared" si="36"/>
        <v>#N/A</v>
      </c>
      <c r="T53" t="e">
        <f t="shared" si="36"/>
        <v>#N/A</v>
      </c>
      <c r="U53" t="e">
        <f t="shared" si="36"/>
        <v>#N/A</v>
      </c>
      <c r="V53" t="e">
        <f t="shared" si="36"/>
        <v>#N/A</v>
      </c>
      <c r="W53" t="e">
        <f t="shared" si="36"/>
        <v>#N/A</v>
      </c>
      <c r="X53" t="e">
        <f t="shared" si="36"/>
        <v>#N/A</v>
      </c>
      <c r="Y53" t="e">
        <f t="shared" si="36"/>
        <v>#N/A</v>
      </c>
      <c r="Z53" t="e">
        <f t="shared" si="36"/>
        <v>#N/A</v>
      </c>
    </row>
    <row r="54" spans="1:26" x14ac:dyDescent="0.2">
      <c r="A54">
        <v>6</v>
      </c>
      <c r="B54" t="str">
        <f t="shared" ca="1" si="32"/>
        <v>PAP</v>
      </c>
      <c r="C54">
        <f t="shared" ref="C54:Z54" ca="1" si="37">IF(C$48&gt;LastRound,NA(),INDEX(B$2:B$21,MATCH($B54,$A$2:$A$21,0),1))</f>
        <v>2</v>
      </c>
      <c r="D54">
        <f t="shared" ca="1" si="37"/>
        <v>2</v>
      </c>
      <c r="E54">
        <f t="shared" ca="1" si="37"/>
        <v>1</v>
      </c>
      <c r="F54">
        <f t="shared" ca="1" si="37"/>
        <v>5</v>
      </c>
      <c r="G54">
        <f t="shared" ca="1" si="37"/>
        <v>9</v>
      </c>
      <c r="H54">
        <f t="shared" ca="1" si="37"/>
        <v>6</v>
      </c>
      <c r="I54" t="e">
        <f t="shared" si="37"/>
        <v>#N/A</v>
      </c>
      <c r="J54" t="e">
        <f t="shared" si="37"/>
        <v>#N/A</v>
      </c>
      <c r="K54" t="e">
        <f t="shared" si="37"/>
        <v>#N/A</v>
      </c>
      <c r="L54" t="e">
        <f t="shared" si="37"/>
        <v>#N/A</v>
      </c>
      <c r="M54" t="e">
        <f t="shared" si="37"/>
        <v>#N/A</v>
      </c>
      <c r="N54" t="e">
        <f t="shared" si="37"/>
        <v>#N/A</v>
      </c>
      <c r="O54" t="e">
        <f t="shared" si="37"/>
        <v>#N/A</v>
      </c>
      <c r="P54" t="e">
        <f t="shared" si="37"/>
        <v>#N/A</v>
      </c>
      <c r="Q54" t="e">
        <f t="shared" si="37"/>
        <v>#N/A</v>
      </c>
      <c r="R54" t="e">
        <f t="shared" si="37"/>
        <v>#N/A</v>
      </c>
      <c r="S54" t="e">
        <f t="shared" si="37"/>
        <v>#N/A</v>
      </c>
      <c r="T54" t="e">
        <f t="shared" si="37"/>
        <v>#N/A</v>
      </c>
      <c r="U54" t="e">
        <f t="shared" si="37"/>
        <v>#N/A</v>
      </c>
      <c r="V54" t="e">
        <f t="shared" si="37"/>
        <v>#N/A</v>
      </c>
      <c r="W54" t="e">
        <f t="shared" si="37"/>
        <v>#N/A</v>
      </c>
      <c r="X54" t="e">
        <f t="shared" si="37"/>
        <v>#N/A</v>
      </c>
      <c r="Y54" t="e">
        <f t="shared" si="37"/>
        <v>#N/A</v>
      </c>
      <c r="Z54" t="e">
        <f t="shared" si="37"/>
        <v>#N/A</v>
      </c>
    </row>
    <row r="55" spans="1:26" x14ac:dyDescent="0.2">
      <c r="A55">
        <v>7</v>
      </c>
      <c r="B55" t="str">
        <f t="shared" ca="1" si="32"/>
        <v>SYD</v>
      </c>
      <c r="C55">
        <f t="shared" ref="C55:Z55" ca="1" si="38">IF(C$48&gt;LastRound,NA(),INDEX(B$2:B$21,MATCH($B55,$A$2:$A$21,0),1))</f>
        <v>5</v>
      </c>
      <c r="D55">
        <f t="shared" ca="1" si="38"/>
        <v>9</v>
      </c>
      <c r="E55">
        <f t="shared" ca="1" si="38"/>
        <v>7</v>
      </c>
      <c r="F55">
        <f t="shared" ca="1" si="38"/>
        <v>6</v>
      </c>
      <c r="G55">
        <f t="shared" ca="1" si="38"/>
        <v>10</v>
      </c>
      <c r="H55">
        <f t="shared" ca="1" si="38"/>
        <v>7</v>
      </c>
      <c r="I55" t="e">
        <f t="shared" si="38"/>
        <v>#N/A</v>
      </c>
      <c r="J55" t="e">
        <f t="shared" si="38"/>
        <v>#N/A</v>
      </c>
      <c r="K55" t="e">
        <f t="shared" si="38"/>
        <v>#N/A</v>
      </c>
      <c r="L55" t="e">
        <f t="shared" si="38"/>
        <v>#N/A</v>
      </c>
      <c r="M55" t="e">
        <f t="shared" si="38"/>
        <v>#N/A</v>
      </c>
      <c r="N55" t="e">
        <f t="shared" si="38"/>
        <v>#N/A</v>
      </c>
      <c r="O55" t="e">
        <f t="shared" si="38"/>
        <v>#N/A</v>
      </c>
      <c r="P55" t="e">
        <f t="shared" si="38"/>
        <v>#N/A</v>
      </c>
      <c r="Q55" t="e">
        <f t="shared" si="38"/>
        <v>#N/A</v>
      </c>
      <c r="R55" t="e">
        <f t="shared" si="38"/>
        <v>#N/A</v>
      </c>
      <c r="S55" t="e">
        <f t="shared" si="38"/>
        <v>#N/A</v>
      </c>
      <c r="T55" t="e">
        <f t="shared" si="38"/>
        <v>#N/A</v>
      </c>
      <c r="U55" t="e">
        <f t="shared" si="38"/>
        <v>#N/A</v>
      </c>
      <c r="V55" t="e">
        <f t="shared" si="38"/>
        <v>#N/A</v>
      </c>
      <c r="W55" t="e">
        <f t="shared" si="38"/>
        <v>#N/A</v>
      </c>
      <c r="X55" t="e">
        <f t="shared" si="38"/>
        <v>#N/A</v>
      </c>
      <c r="Y55" t="e">
        <f t="shared" si="38"/>
        <v>#N/A</v>
      </c>
      <c r="Z55" t="e">
        <f t="shared" si="38"/>
        <v>#N/A</v>
      </c>
    </row>
    <row r="56" spans="1:26" x14ac:dyDescent="0.2">
      <c r="A56">
        <v>8</v>
      </c>
      <c r="B56" t="str">
        <f t="shared" ca="1" si="32"/>
        <v>KAN</v>
      </c>
      <c r="C56">
        <f t="shared" ref="C56:Z56" ca="1" si="39">IF(C$48&gt;LastRound,NA(),INDEX(B$2:B$21,MATCH($B56,$A$2:$A$21,0),1))</f>
        <v>15</v>
      </c>
      <c r="D56">
        <f t="shared" ca="1" si="39"/>
        <v>5</v>
      </c>
      <c r="E56">
        <f t="shared" ca="1" si="39"/>
        <v>11</v>
      </c>
      <c r="F56">
        <f t="shared" ca="1" si="39"/>
        <v>7</v>
      </c>
      <c r="G56">
        <f t="shared" ca="1" si="39"/>
        <v>4</v>
      </c>
      <c r="H56">
        <f t="shared" ca="1" si="39"/>
        <v>8</v>
      </c>
      <c r="I56" t="e">
        <f t="shared" si="39"/>
        <v>#N/A</v>
      </c>
      <c r="J56" t="e">
        <f t="shared" si="39"/>
        <v>#N/A</v>
      </c>
      <c r="K56" t="e">
        <f t="shared" si="39"/>
        <v>#N/A</v>
      </c>
      <c r="L56" t="e">
        <f t="shared" si="39"/>
        <v>#N/A</v>
      </c>
      <c r="M56" t="e">
        <f t="shared" si="39"/>
        <v>#N/A</v>
      </c>
      <c r="N56" t="e">
        <f t="shared" si="39"/>
        <v>#N/A</v>
      </c>
      <c r="O56" t="e">
        <f t="shared" si="39"/>
        <v>#N/A</v>
      </c>
      <c r="P56" t="e">
        <f t="shared" si="39"/>
        <v>#N/A</v>
      </c>
      <c r="Q56" t="e">
        <f t="shared" si="39"/>
        <v>#N/A</v>
      </c>
      <c r="R56" t="e">
        <f t="shared" si="39"/>
        <v>#N/A</v>
      </c>
      <c r="S56" t="e">
        <f t="shared" si="39"/>
        <v>#N/A</v>
      </c>
      <c r="T56" t="e">
        <f t="shared" si="39"/>
        <v>#N/A</v>
      </c>
      <c r="U56" t="e">
        <f t="shared" si="39"/>
        <v>#N/A</v>
      </c>
      <c r="V56" t="e">
        <f t="shared" si="39"/>
        <v>#N/A</v>
      </c>
      <c r="W56" t="e">
        <f t="shared" si="39"/>
        <v>#N/A</v>
      </c>
      <c r="X56" t="e">
        <f t="shared" si="39"/>
        <v>#N/A</v>
      </c>
      <c r="Y56" t="e">
        <f t="shared" si="39"/>
        <v>#N/A</v>
      </c>
      <c r="Z56" t="e">
        <f t="shared" si="39"/>
        <v>#N/A</v>
      </c>
    </row>
    <row r="57" spans="1:26" x14ac:dyDescent="0.2">
      <c r="A57">
        <v>9</v>
      </c>
      <c r="B57" t="str">
        <f t="shared" ca="1" si="32"/>
        <v>GEE</v>
      </c>
      <c r="C57">
        <f t="shared" ref="C57:Z57" ca="1" si="40">IF(C$48&gt;LastRound,NA(),INDEX(B$2:B$21,MATCH($B57,$A$2:$A$21,0),1))</f>
        <v>9</v>
      </c>
      <c r="D57">
        <f t="shared" ca="1" si="40"/>
        <v>10</v>
      </c>
      <c r="E57">
        <f t="shared" ca="1" si="40"/>
        <v>12</v>
      </c>
      <c r="F57">
        <f t="shared" ca="1" si="40"/>
        <v>8</v>
      </c>
      <c r="G57">
        <f t="shared" ca="1" si="40"/>
        <v>6</v>
      </c>
      <c r="H57">
        <f t="shared" ca="1" si="40"/>
        <v>9</v>
      </c>
      <c r="I57" t="e">
        <f t="shared" si="40"/>
        <v>#N/A</v>
      </c>
      <c r="J57" t="e">
        <f t="shared" si="40"/>
        <v>#N/A</v>
      </c>
      <c r="K57" t="e">
        <f t="shared" si="40"/>
        <v>#N/A</v>
      </c>
      <c r="L57" t="e">
        <f t="shared" si="40"/>
        <v>#N/A</v>
      </c>
      <c r="M57" t="e">
        <f t="shared" si="40"/>
        <v>#N/A</v>
      </c>
      <c r="N57" t="e">
        <f t="shared" si="40"/>
        <v>#N/A</v>
      </c>
      <c r="O57" t="e">
        <f t="shared" si="40"/>
        <v>#N/A</v>
      </c>
      <c r="P57" t="e">
        <f t="shared" si="40"/>
        <v>#N/A</v>
      </c>
      <c r="Q57" t="e">
        <f t="shared" si="40"/>
        <v>#N/A</v>
      </c>
      <c r="R57" t="e">
        <f t="shared" si="40"/>
        <v>#N/A</v>
      </c>
      <c r="S57" t="e">
        <f t="shared" si="40"/>
        <v>#N/A</v>
      </c>
      <c r="T57" t="e">
        <f t="shared" si="40"/>
        <v>#N/A</v>
      </c>
      <c r="U57" t="e">
        <f t="shared" si="40"/>
        <v>#N/A</v>
      </c>
      <c r="V57" t="e">
        <f t="shared" si="40"/>
        <v>#N/A</v>
      </c>
      <c r="W57" t="e">
        <f t="shared" si="40"/>
        <v>#N/A</v>
      </c>
      <c r="X57" t="e">
        <f t="shared" si="40"/>
        <v>#N/A</v>
      </c>
      <c r="Y57" t="e">
        <f t="shared" si="40"/>
        <v>#N/A</v>
      </c>
      <c r="Z57" t="e">
        <f t="shared" si="40"/>
        <v>#N/A</v>
      </c>
    </row>
    <row r="58" spans="1:26" x14ac:dyDescent="0.2">
      <c r="A58">
        <v>10</v>
      </c>
      <c r="B58" t="str">
        <f t="shared" ca="1" si="32"/>
        <v>COL</v>
      </c>
      <c r="C58">
        <f t="shared" ref="C58:Z58" ca="1" si="41">IF(C$48&gt;LastRound,NA(),INDEX(B$2:B$21,MATCH($B58,$A$2:$A$21,0),1))</f>
        <v>16</v>
      </c>
      <c r="D58">
        <f t="shared" ca="1" si="41"/>
        <v>16</v>
      </c>
      <c r="E58">
        <f t="shared" ca="1" si="41"/>
        <v>14</v>
      </c>
      <c r="F58">
        <f t="shared" ca="1" si="41"/>
        <v>10</v>
      </c>
      <c r="G58">
        <f t="shared" ca="1" si="41"/>
        <v>5</v>
      </c>
      <c r="H58">
        <f t="shared" ca="1" si="41"/>
        <v>10</v>
      </c>
      <c r="I58" t="e">
        <f t="shared" si="41"/>
        <v>#N/A</v>
      </c>
      <c r="J58" t="e">
        <f t="shared" si="41"/>
        <v>#N/A</v>
      </c>
      <c r="K58" t="e">
        <f t="shared" si="41"/>
        <v>#N/A</v>
      </c>
      <c r="L58" t="e">
        <f t="shared" si="41"/>
        <v>#N/A</v>
      </c>
      <c r="M58" t="e">
        <f t="shared" si="41"/>
        <v>#N/A</v>
      </c>
      <c r="N58" t="e">
        <f t="shared" si="41"/>
        <v>#N/A</v>
      </c>
      <c r="O58" t="e">
        <f t="shared" si="41"/>
        <v>#N/A</v>
      </c>
      <c r="P58" t="e">
        <f t="shared" si="41"/>
        <v>#N/A</v>
      </c>
      <c r="Q58" t="e">
        <f t="shared" si="41"/>
        <v>#N/A</v>
      </c>
      <c r="R58" t="e">
        <f t="shared" si="41"/>
        <v>#N/A</v>
      </c>
      <c r="S58" t="e">
        <f t="shared" si="41"/>
        <v>#N/A</v>
      </c>
      <c r="T58" t="e">
        <f t="shared" si="41"/>
        <v>#N/A</v>
      </c>
      <c r="U58" t="e">
        <f t="shared" si="41"/>
        <v>#N/A</v>
      </c>
      <c r="V58" t="e">
        <f t="shared" si="41"/>
        <v>#N/A</v>
      </c>
      <c r="W58" t="e">
        <f t="shared" si="41"/>
        <v>#N/A</v>
      </c>
      <c r="X58" t="e">
        <f t="shared" si="41"/>
        <v>#N/A</v>
      </c>
      <c r="Y58" t="e">
        <f t="shared" si="41"/>
        <v>#N/A</v>
      </c>
      <c r="Z58" t="e">
        <f t="shared" si="41"/>
        <v>#N/A</v>
      </c>
    </row>
    <row r="59" spans="1:26" x14ac:dyDescent="0.2">
      <c r="A59">
        <v>11</v>
      </c>
      <c r="B59" t="str">
        <f t="shared" ca="1" si="32"/>
        <v>FRE</v>
      </c>
      <c r="C59">
        <f t="shared" ref="C59:Z59" ca="1" si="42">IF(C$48&gt;LastRound,NA(),INDEX(B$2:B$21,MATCH($B59,$A$2:$A$21,0),1))</f>
        <v>17</v>
      </c>
      <c r="D59">
        <f t="shared" ca="1" si="42"/>
        <v>14</v>
      </c>
      <c r="E59">
        <f t="shared" ca="1" si="42"/>
        <v>10</v>
      </c>
      <c r="F59">
        <f t="shared" ca="1" si="42"/>
        <v>13</v>
      </c>
      <c r="G59">
        <f t="shared" ca="1" si="42"/>
        <v>11</v>
      </c>
      <c r="H59">
        <f t="shared" ca="1" si="42"/>
        <v>11</v>
      </c>
      <c r="I59" t="e">
        <f t="shared" si="42"/>
        <v>#N/A</v>
      </c>
      <c r="J59" t="e">
        <f t="shared" si="42"/>
        <v>#N/A</v>
      </c>
      <c r="K59" t="e">
        <f t="shared" si="42"/>
        <v>#N/A</v>
      </c>
      <c r="L59" t="e">
        <f t="shared" si="42"/>
        <v>#N/A</v>
      </c>
      <c r="M59" t="e">
        <f t="shared" si="42"/>
        <v>#N/A</v>
      </c>
      <c r="N59" t="e">
        <f t="shared" si="42"/>
        <v>#N/A</v>
      </c>
      <c r="O59" t="e">
        <f t="shared" si="42"/>
        <v>#N/A</v>
      </c>
      <c r="P59" t="e">
        <f t="shared" si="42"/>
        <v>#N/A</v>
      </c>
      <c r="Q59" t="e">
        <f t="shared" si="42"/>
        <v>#N/A</v>
      </c>
      <c r="R59" t="e">
        <f t="shared" si="42"/>
        <v>#N/A</v>
      </c>
      <c r="S59" t="e">
        <f t="shared" si="42"/>
        <v>#N/A</v>
      </c>
      <c r="T59" t="e">
        <f t="shared" si="42"/>
        <v>#N/A</v>
      </c>
      <c r="U59" t="e">
        <f t="shared" si="42"/>
        <v>#N/A</v>
      </c>
      <c r="V59" t="e">
        <f t="shared" si="42"/>
        <v>#N/A</v>
      </c>
      <c r="W59" t="e">
        <f t="shared" si="42"/>
        <v>#N/A</v>
      </c>
      <c r="X59" t="e">
        <f t="shared" si="42"/>
        <v>#N/A</v>
      </c>
      <c r="Y59" t="e">
        <f t="shared" si="42"/>
        <v>#N/A</v>
      </c>
      <c r="Z59" t="e">
        <f t="shared" si="42"/>
        <v>#N/A</v>
      </c>
    </row>
    <row r="60" spans="1:26" x14ac:dyDescent="0.2">
      <c r="A60">
        <v>12</v>
      </c>
      <c r="B60" t="str">
        <f t="shared" ca="1" si="32"/>
        <v>MEL</v>
      </c>
      <c r="C60">
        <f t="shared" ref="C60:Z60" ca="1" si="43">IF(C$48&gt;LastRound,NA(),INDEX(B$2:B$21,MATCH($B60,$A$2:$A$21,0),1))</f>
        <v>10</v>
      </c>
      <c r="D60">
        <f t="shared" ca="1" si="43"/>
        <v>6</v>
      </c>
      <c r="E60">
        <f t="shared" ca="1" si="43"/>
        <v>4</v>
      </c>
      <c r="F60">
        <f t="shared" ca="1" si="43"/>
        <v>12</v>
      </c>
      <c r="G60">
        <f t="shared" ca="1" si="43"/>
        <v>14</v>
      </c>
      <c r="H60">
        <f t="shared" ca="1" si="43"/>
        <v>12</v>
      </c>
      <c r="I60" t="e">
        <f t="shared" si="43"/>
        <v>#N/A</v>
      </c>
      <c r="J60" t="e">
        <f t="shared" si="43"/>
        <v>#N/A</v>
      </c>
      <c r="K60" t="e">
        <f t="shared" si="43"/>
        <v>#N/A</v>
      </c>
      <c r="L60" t="e">
        <f t="shared" si="43"/>
        <v>#N/A</v>
      </c>
      <c r="M60" t="e">
        <f t="shared" si="43"/>
        <v>#N/A</v>
      </c>
      <c r="N60" t="e">
        <f t="shared" si="43"/>
        <v>#N/A</v>
      </c>
      <c r="O60" t="e">
        <f t="shared" si="43"/>
        <v>#N/A</v>
      </c>
      <c r="P60" t="e">
        <f t="shared" si="43"/>
        <v>#N/A</v>
      </c>
      <c r="Q60" t="e">
        <f t="shared" si="43"/>
        <v>#N/A</v>
      </c>
      <c r="R60" t="e">
        <f t="shared" si="43"/>
        <v>#N/A</v>
      </c>
      <c r="S60" t="e">
        <f t="shared" si="43"/>
        <v>#N/A</v>
      </c>
      <c r="T60" t="e">
        <f t="shared" si="43"/>
        <v>#N/A</v>
      </c>
      <c r="U60" t="e">
        <f t="shared" si="43"/>
        <v>#N/A</v>
      </c>
      <c r="V60" t="e">
        <f t="shared" si="43"/>
        <v>#N/A</v>
      </c>
      <c r="W60" t="e">
        <f t="shared" si="43"/>
        <v>#N/A</v>
      </c>
      <c r="X60" t="e">
        <f t="shared" si="43"/>
        <v>#N/A</v>
      </c>
      <c r="Y60" t="e">
        <f t="shared" si="43"/>
        <v>#N/A</v>
      </c>
      <c r="Z60" t="e">
        <f t="shared" si="43"/>
        <v>#N/A</v>
      </c>
    </row>
    <row r="61" spans="1:26" x14ac:dyDescent="0.2">
      <c r="A61">
        <v>13</v>
      </c>
      <c r="B61" t="str">
        <f t="shared" ca="1" si="32"/>
        <v>GCS</v>
      </c>
      <c r="C61">
        <f t="shared" ref="C61:Z61" ca="1" si="44">IF(C$48&gt;LastRound,NA(),INDEX(B$2:B$21,MATCH($B61,$A$2:$A$21,0),1))</f>
        <v>4</v>
      </c>
      <c r="D61">
        <f t="shared" ca="1" si="44"/>
        <v>3</v>
      </c>
      <c r="E61">
        <f t="shared" ca="1" si="44"/>
        <v>6</v>
      </c>
      <c r="F61">
        <f t="shared" ca="1" si="44"/>
        <v>14</v>
      </c>
      <c r="G61">
        <f t="shared" ca="1" si="44"/>
        <v>12</v>
      </c>
      <c r="H61">
        <f t="shared" ca="1" si="44"/>
        <v>13</v>
      </c>
      <c r="I61" t="e">
        <f t="shared" si="44"/>
        <v>#N/A</v>
      </c>
      <c r="J61" t="e">
        <f t="shared" si="44"/>
        <v>#N/A</v>
      </c>
      <c r="K61" t="e">
        <f t="shared" si="44"/>
        <v>#N/A</v>
      </c>
      <c r="L61" t="e">
        <f t="shared" si="44"/>
        <v>#N/A</v>
      </c>
      <c r="M61" t="e">
        <f t="shared" si="44"/>
        <v>#N/A</v>
      </c>
      <c r="N61" t="e">
        <f t="shared" si="44"/>
        <v>#N/A</v>
      </c>
      <c r="O61" t="e">
        <f t="shared" si="44"/>
        <v>#N/A</v>
      </c>
      <c r="P61" t="e">
        <f t="shared" si="44"/>
        <v>#N/A</v>
      </c>
      <c r="Q61" t="e">
        <f t="shared" si="44"/>
        <v>#N/A</v>
      </c>
      <c r="R61" t="e">
        <f t="shared" si="44"/>
        <v>#N/A</v>
      </c>
      <c r="S61" t="e">
        <f t="shared" si="44"/>
        <v>#N/A</v>
      </c>
      <c r="T61" t="e">
        <f t="shared" si="44"/>
        <v>#N/A</v>
      </c>
      <c r="U61" t="e">
        <f t="shared" si="44"/>
        <v>#N/A</v>
      </c>
      <c r="V61" t="e">
        <f t="shared" si="44"/>
        <v>#N/A</v>
      </c>
      <c r="W61" t="e">
        <f t="shared" si="44"/>
        <v>#N/A</v>
      </c>
      <c r="X61" t="e">
        <f t="shared" si="44"/>
        <v>#N/A</v>
      </c>
      <c r="Y61" t="e">
        <f t="shared" si="44"/>
        <v>#N/A</v>
      </c>
      <c r="Z61" t="e">
        <f t="shared" si="44"/>
        <v>#N/A</v>
      </c>
    </row>
    <row r="62" spans="1:26" x14ac:dyDescent="0.2">
      <c r="A62">
        <v>14</v>
      </c>
      <c r="B62" t="str">
        <f t="shared" ca="1" si="32"/>
        <v>ESS</v>
      </c>
      <c r="C62">
        <f t="shared" ref="C62:Z62" ca="1" si="45">IF(C$48&gt;LastRound,NA(),INDEX(B$2:B$21,MATCH($B62,$A$2:$A$21,0),1))</f>
        <v>8</v>
      </c>
      <c r="D62">
        <f t="shared" ca="1" si="45"/>
        <v>11</v>
      </c>
      <c r="E62">
        <f t="shared" ca="1" si="45"/>
        <v>13</v>
      </c>
      <c r="F62">
        <f t="shared" ca="1" si="45"/>
        <v>11</v>
      </c>
      <c r="G62">
        <f t="shared" ca="1" si="45"/>
        <v>13</v>
      </c>
      <c r="H62">
        <f t="shared" ca="1" si="45"/>
        <v>14</v>
      </c>
      <c r="I62" t="e">
        <f t="shared" si="45"/>
        <v>#N/A</v>
      </c>
      <c r="J62" t="e">
        <f t="shared" si="45"/>
        <v>#N/A</v>
      </c>
      <c r="K62" t="e">
        <f t="shared" si="45"/>
        <v>#N/A</v>
      </c>
      <c r="L62" t="e">
        <f t="shared" si="45"/>
        <v>#N/A</v>
      </c>
      <c r="M62" t="e">
        <f t="shared" si="45"/>
        <v>#N/A</v>
      </c>
      <c r="N62" t="e">
        <f t="shared" si="45"/>
        <v>#N/A</v>
      </c>
      <c r="O62" t="e">
        <f t="shared" si="45"/>
        <v>#N/A</v>
      </c>
      <c r="P62" t="e">
        <f t="shared" si="45"/>
        <v>#N/A</v>
      </c>
      <c r="Q62" t="e">
        <f t="shared" si="45"/>
        <v>#N/A</v>
      </c>
      <c r="R62" t="e">
        <f t="shared" si="45"/>
        <v>#N/A</v>
      </c>
      <c r="S62" t="e">
        <f t="shared" si="45"/>
        <v>#N/A</v>
      </c>
      <c r="T62" t="e">
        <f t="shared" si="45"/>
        <v>#N/A</v>
      </c>
      <c r="U62" t="e">
        <f t="shared" si="45"/>
        <v>#N/A</v>
      </c>
      <c r="V62" t="e">
        <f t="shared" si="45"/>
        <v>#N/A</v>
      </c>
      <c r="W62" t="e">
        <f t="shared" si="45"/>
        <v>#N/A</v>
      </c>
      <c r="X62" t="e">
        <f t="shared" si="45"/>
        <v>#N/A</v>
      </c>
      <c r="Y62" t="e">
        <f t="shared" si="45"/>
        <v>#N/A</v>
      </c>
      <c r="Z62" t="e">
        <f t="shared" si="45"/>
        <v>#N/A</v>
      </c>
    </row>
    <row r="63" spans="1:26" x14ac:dyDescent="0.2">
      <c r="A63">
        <v>15</v>
      </c>
      <c r="B63" t="str">
        <f t="shared" ca="1" si="32"/>
        <v>WBG</v>
      </c>
      <c r="C63">
        <f t="shared" ref="C63:Z63" ca="1" si="46">IF(C$48&gt;LastRound,NA(),INDEX(B$2:B$21,MATCH($B63,$A$2:$A$21,0),1))</f>
        <v>18</v>
      </c>
      <c r="D63">
        <f t="shared" ca="1" si="46"/>
        <v>18</v>
      </c>
      <c r="E63">
        <f t="shared" ca="1" si="46"/>
        <v>16</v>
      </c>
      <c r="F63">
        <f t="shared" ca="1" si="46"/>
        <v>15</v>
      </c>
      <c r="G63">
        <f t="shared" ca="1" si="46"/>
        <v>16</v>
      </c>
      <c r="H63">
        <f t="shared" ca="1" si="46"/>
        <v>15</v>
      </c>
      <c r="I63" t="e">
        <f t="shared" si="46"/>
        <v>#N/A</v>
      </c>
      <c r="J63" t="e">
        <f t="shared" si="46"/>
        <v>#N/A</v>
      </c>
      <c r="K63" t="e">
        <f t="shared" si="46"/>
        <v>#N/A</v>
      </c>
      <c r="L63" t="e">
        <f t="shared" si="46"/>
        <v>#N/A</v>
      </c>
      <c r="M63" t="e">
        <f t="shared" si="46"/>
        <v>#N/A</v>
      </c>
      <c r="N63" t="e">
        <f t="shared" si="46"/>
        <v>#N/A</v>
      </c>
      <c r="O63" t="e">
        <f t="shared" si="46"/>
        <v>#N/A</v>
      </c>
      <c r="P63" t="e">
        <f t="shared" si="46"/>
        <v>#N/A</v>
      </c>
      <c r="Q63" t="e">
        <f t="shared" si="46"/>
        <v>#N/A</v>
      </c>
      <c r="R63" t="e">
        <f t="shared" si="46"/>
        <v>#N/A</v>
      </c>
      <c r="S63" t="e">
        <f t="shared" si="46"/>
        <v>#N/A</v>
      </c>
      <c r="T63" t="e">
        <f t="shared" si="46"/>
        <v>#N/A</v>
      </c>
      <c r="U63" t="e">
        <f t="shared" si="46"/>
        <v>#N/A</v>
      </c>
      <c r="V63" t="e">
        <f t="shared" si="46"/>
        <v>#N/A</v>
      </c>
      <c r="W63" t="e">
        <f t="shared" si="46"/>
        <v>#N/A</v>
      </c>
      <c r="X63" t="e">
        <f t="shared" si="46"/>
        <v>#N/A</v>
      </c>
      <c r="Y63" t="e">
        <f t="shared" si="46"/>
        <v>#N/A</v>
      </c>
      <c r="Z63" t="e">
        <f t="shared" si="46"/>
        <v>#N/A</v>
      </c>
    </row>
    <row r="64" spans="1:26" x14ac:dyDescent="0.2">
      <c r="A64">
        <v>16</v>
      </c>
      <c r="B64" t="str">
        <f t="shared" ca="1" si="32"/>
        <v>STK</v>
      </c>
      <c r="C64">
        <f t="shared" ref="C64:Z65" ca="1" si="47">IF(C$48&gt;LastRound,NA(),INDEX(B$2:B$21,MATCH($B64,$A$2:$A$21,0),1))</f>
        <v>6</v>
      </c>
      <c r="D64">
        <f t="shared" ca="1" si="47"/>
        <v>13</v>
      </c>
      <c r="E64">
        <f t="shared" ca="1" si="47"/>
        <v>15</v>
      </c>
      <c r="F64">
        <f t="shared" ca="1" si="47"/>
        <v>16</v>
      </c>
      <c r="G64">
        <f t="shared" ca="1" si="47"/>
        <v>15</v>
      </c>
      <c r="H64">
        <f t="shared" ca="1" si="47"/>
        <v>16</v>
      </c>
      <c r="I64" t="e">
        <f t="shared" si="47"/>
        <v>#N/A</v>
      </c>
      <c r="J64" t="e">
        <f t="shared" si="47"/>
        <v>#N/A</v>
      </c>
      <c r="K64" t="e">
        <f t="shared" si="47"/>
        <v>#N/A</v>
      </c>
      <c r="L64" t="e">
        <f t="shared" si="47"/>
        <v>#N/A</v>
      </c>
      <c r="M64" t="e">
        <f t="shared" si="47"/>
        <v>#N/A</v>
      </c>
      <c r="N64" t="e">
        <f t="shared" si="47"/>
        <v>#N/A</v>
      </c>
      <c r="O64" t="e">
        <f t="shared" si="47"/>
        <v>#N/A</v>
      </c>
      <c r="P64" t="e">
        <f t="shared" si="47"/>
        <v>#N/A</v>
      </c>
      <c r="Q64" t="e">
        <f t="shared" si="47"/>
        <v>#N/A</v>
      </c>
      <c r="R64" t="e">
        <f t="shared" si="47"/>
        <v>#N/A</v>
      </c>
      <c r="S64" t="e">
        <f t="shared" si="47"/>
        <v>#N/A</v>
      </c>
      <c r="T64" t="e">
        <f t="shared" si="47"/>
        <v>#N/A</v>
      </c>
      <c r="U64" t="e">
        <f t="shared" si="47"/>
        <v>#N/A</v>
      </c>
      <c r="V64" t="e">
        <f t="shared" si="47"/>
        <v>#N/A</v>
      </c>
      <c r="W64" t="e">
        <f t="shared" si="47"/>
        <v>#N/A</v>
      </c>
      <c r="X64" t="e">
        <f t="shared" si="47"/>
        <v>#N/A</v>
      </c>
      <c r="Y64" t="e">
        <f t="shared" si="47"/>
        <v>#N/A</v>
      </c>
      <c r="Z64" t="e">
        <f t="shared" si="47"/>
        <v>#N/A</v>
      </c>
    </row>
    <row r="65" spans="1:26" x14ac:dyDescent="0.2">
      <c r="A65">
        <v>17</v>
      </c>
      <c r="B65" t="str">
        <f t="shared" ca="1" si="32"/>
        <v>BRL</v>
      </c>
      <c r="C65">
        <f t="shared" ca="1" si="47"/>
        <v>13</v>
      </c>
      <c r="D65">
        <f t="shared" ref="D65:Z65" ca="1" si="48">IF(D$48&gt;LastRound,NA(),INDEX(C$2:C$21,MATCH($B65,$A$2:$A$21,0),1))</f>
        <v>15</v>
      </c>
      <c r="E65">
        <f t="shared" ca="1" si="48"/>
        <v>17</v>
      </c>
      <c r="F65">
        <f t="shared" ca="1" si="48"/>
        <v>17</v>
      </c>
      <c r="G65">
        <f t="shared" ca="1" si="48"/>
        <v>17</v>
      </c>
      <c r="H65">
        <f t="shared" ca="1" si="48"/>
        <v>17</v>
      </c>
      <c r="I65" t="e">
        <f t="shared" si="48"/>
        <v>#N/A</v>
      </c>
      <c r="J65" t="e">
        <f t="shared" si="48"/>
        <v>#N/A</v>
      </c>
      <c r="K65" t="e">
        <f t="shared" si="48"/>
        <v>#N/A</v>
      </c>
      <c r="L65" t="e">
        <f t="shared" si="48"/>
        <v>#N/A</v>
      </c>
      <c r="M65" t="e">
        <f t="shared" si="48"/>
        <v>#N/A</v>
      </c>
      <c r="N65" t="e">
        <f t="shared" si="48"/>
        <v>#N/A</v>
      </c>
      <c r="O65" t="e">
        <f t="shared" si="48"/>
        <v>#N/A</v>
      </c>
      <c r="P65" t="e">
        <f t="shared" si="48"/>
        <v>#N/A</v>
      </c>
      <c r="Q65" t="e">
        <f t="shared" si="48"/>
        <v>#N/A</v>
      </c>
      <c r="R65" t="e">
        <f t="shared" si="48"/>
        <v>#N/A</v>
      </c>
      <c r="S65" t="e">
        <f t="shared" si="48"/>
        <v>#N/A</v>
      </c>
      <c r="T65" t="e">
        <f t="shared" si="48"/>
        <v>#N/A</v>
      </c>
      <c r="U65" t="e">
        <f t="shared" si="48"/>
        <v>#N/A</v>
      </c>
      <c r="V65" t="e">
        <f t="shared" si="48"/>
        <v>#N/A</v>
      </c>
      <c r="W65" t="e">
        <f t="shared" si="48"/>
        <v>#N/A</v>
      </c>
      <c r="X65" t="e">
        <f t="shared" si="48"/>
        <v>#N/A</v>
      </c>
      <c r="Y65" t="e">
        <f t="shared" si="48"/>
        <v>#N/A</v>
      </c>
      <c r="Z65" t="e">
        <f t="shared" si="48"/>
        <v>#N/A</v>
      </c>
    </row>
    <row r="66" spans="1:26" x14ac:dyDescent="0.2">
      <c r="A66">
        <v>18</v>
      </c>
      <c r="B66" t="str">
        <f t="shared" ca="1" si="32"/>
        <v>CAR</v>
      </c>
      <c r="C66">
        <f ca="1">IF(C$48&gt;LastRound,NA(),INDEX(B$2:B$21,MATCH($B66,$A$2:$A$21,0),1))</f>
        <v>12</v>
      </c>
      <c r="D66">
        <f t="shared" ref="D66:Z66" ca="1" si="49">IF(D$48&gt;LastRound,NA(),INDEX(C$2:C$21,MATCH($B66,$A$2:$A$21,0),1))</f>
        <v>17</v>
      </c>
      <c r="E66">
        <f t="shared" ca="1" si="49"/>
        <v>18</v>
      </c>
      <c r="F66">
        <f t="shared" ca="1" si="49"/>
        <v>18</v>
      </c>
      <c r="G66">
        <f t="shared" ca="1" si="49"/>
        <v>18</v>
      </c>
      <c r="H66">
        <f t="shared" ca="1" si="49"/>
        <v>18</v>
      </c>
      <c r="I66" t="e">
        <f t="shared" si="49"/>
        <v>#N/A</v>
      </c>
      <c r="J66" t="e">
        <f t="shared" si="49"/>
        <v>#N/A</v>
      </c>
      <c r="K66" t="e">
        <f t="shared" si="49"/>
        <v>#N/A</v>
      </c>
      <c r="L66" t="e">
        <f t="shared" si="49"/>
        <v>#N/A</v>
      </c>
      <c r="M66" t="e">
        <f t="shared" si="49"/>
        <v>#N/A</v>
      </c>
      <c r="N66" t="e">
        <f t="shared" si="49"/>
        <v>#N/A</v>
      </c>
      <c r="O66" t="e">
        <f t="shared" si="49"/>
        <v>#N/A</v>
      </c>
      <c r="P66" t="e">
        <f t="shared" si="49"/>
        <v>#N/A</v>
      </c>
      <c r="Q66" t="e">
        <f t="shared" si="49"/>
        <v>#N/A</v>
      </c>
      <c r="R66" t="e">
        <f t="shared" si="49"/>
        <v>#N/A</v>
      </c>
      <c r="S66" t="e">
        <f t="shared" si="49"/>
        <v>#N/A</v>
      </c>
      <c r="T66" t="e">
        <f t="shared" si="49"/>
        <v>#N/A</v>
      </c>
      <c r="U66" t="e">
        <f t="shared" si="49"/>
        <v>#N/A</v>
      </c>
      <c r="V66" t="e">
        <f t="shared" si="49"/>
        <v>#N/A</v>
      </c>
      <c r="W66" t="e">
        <f t="shared" si="49"/>
        <v>#N/A</v>
      </c>
      <c r="X66" t="e">
        <f t="shared" si="49"/>
        <v>#N/A</v>
      </c>
      <c r="Y66" t="e">
        <f t="shared" si="49"/>
        <v>#N/A</v>
      </c>
      <c r="Z66" t="e">
        <f t="shared" si="49"/>
        <v>#N/A</v>
      </c>
    </row>
    <row r="67" spans="1:26" x14ac:dyDescent="0.2">
      <c r="A67">
        <v>19</v>
      </c>
      <c r="B67" t="e">
        <f t="shared" ca="1" si="32"/>
        <v>#N/A</v>
      </c>
      <c r="C67" t="e">
        <f ca="1">IF(C$48&gt;LastRound,NA(),INDEX(B$2:B$21,MATCH($B67,$A$2:$A$21,0),1))</f>
        <v>#N/A</v>
      </c>
      <c r="D67" t="e">
        <f t="shared" ref="D67:Z67" ca="1" si="50">IF(D$48&gt;LastRound,NA(),INDEX(C$2:C$21,MATCH($B67,$A$2:$A$21,0),1))</f>
        <v>#N/A</v>
      </c>
      <c r="E67" t="e">
        <f t="shared" ca="1" si="50"/>
        <v>#N/A</v>
      </c>
      <c r="F67" t="e">
        <f t="shared" ca="1" si="50"/>
        <v>#N/A</v>
      </c>
      <c r="G67" t="e">
        <f t="shared" ca="1" si="50"/>
        <v>#N/A</v>
      </c>
      <c r="H67" t="e">
        <f t="shared" ca="1" si="50"/>
        <v>#N/A</v>
      </c>
      <c r="I67" t="e">
        <f t="shared" si="50"/>
        <v>#N/A</v>
      </c>
      <c r="J67" t="e">
        <f t="shared" si="50"/>
        <v>#N/A</v>
      </c>
      <c r="K67" t="e">
        <f t="shared" si="50"/>
        <v>#N/A</v>
      </c>
      <c r="L67" t="e">
        <f t="shared" si="50"/>
        <v>#N/A</v>
      </c>
      <c r="M67" t="e">
        <f t="shared" si="50"/>
        <v>#N/A</v>
      </c>
      <c r="N67" t="e">
        <f t="shared" si="50"/>
        <v>#N/A</v>
      </c>
      <c r="O67" t="e">
        <f t="shared" si="50"/>
        <v>#N/A</v>
      </c>
      <c r="P67" t="e">
        <f t="shared" si="50"/>
        <v>#N/A</v>
      </c>
      <c r="Q67" t="e">
        <f t="shared" si="50"/>
        <v>#N/A</v>
      </c>
      <c r="R67" t="e">
        <f t="shared" si="50"/>
        <v>#N/A</v>
      </c>
      <c r="S67" t="e">
        <f t="shared" si="50"/>
        <v>#N/A</v>
      </c>
      <c r="T67" t="e">
        <f t="shared" si="50"/>
        <v>#N/A</v>
      </c>
      <c r="U67" t="e">
        <f t="shared" si="50"/>
        <v>#N/A</v>
      </c>
      <c r="V67" t="e">
        <f t="shared" si="50"/>
        <v>#N/A</v>
      </c>
      <c r="W67" t="e">
        <f t="shared" si="50"/>
        <v>#N/A</v>
      </c>
      <c r="X67" t="e">
        <f t="shared" si="50"/>
        <v>#N/A</v>
      </c>
      <c r="Y67" t="e">
        <f t="shared" si="50"/>
        <v>#N/A</v>
      </c>
      <c r="Z67" t="e">
        <f t="shared" si="50"/>
        <v>#N/A</v>
      </c>
    </row>
    <row r="68" spans="1:26" x14ac:dyDescent="0.2">
      <c r="A68">
        <v>20</v>
      </c>
      <c r="B68" t="e">
        <f t="shared" ca="1" si="32"/>
        <v>#N/A</v>
      </c>
      <c r="C68" t="e">
        <f ca="1">IF(C$48&gt;LastRound,NA(),INDEX(B$2:B$21,MATCH($B68,$A$2:$A$21,0),1))</f>
        <v>#N/A</v>
      </c>
      <c r="D68" t="e">
        <f t="shared" ref="D68:Z68" ca="1" si="51">IF(D$48&gt;LastRound,NA(),INDEX(C$2:C$21,MATCH($B68,$A$2:$A$21,0),1))</f>
        <v>#N/A</v>
      </c>
      <c r="E68" t="e">
        <f t="shared" ca="1" si="51"/>
        <v>#N/A</v>
      </c>
      <c r="F68" t="e">
        <f t="shared" ca="1" si="51"/>
        <v>#N/A</v>
      </c>
      <c r="G68" t="e">
        <f t="shared" ca="1" si="51"/>
        <v>#N/A</v>
      </c>
      <c r="H68" t="e">
        <f t="shared" ca="1" si="51"/>
        <v>#N/A</v>
      </c>
      <c r="I68" t="e">
        <f t="shared" si="51"/>
        <v>#N/A</v>
      </c>
      <c r="J68" t="e">
        <f t="shared" si="51"/>
        <v>#N/A</v>
      </c>
      <c r="K68" t="e">
        <f t="shared" si="51"/>
        <v>#N/A</v>
      </c>
      <c r="L68" t="e">
        <f t="shared" si="51"/>
        <v>#N/A</v>
      </c>
      <c r="M68" t="e">
        <f t="shared" si="51"/>
        <v>#N/A</v>
      </c>
      <c r="N68" t="e">
        <f t="shared" si="51"/>
        <v>#N/A</v>
      </c>
      <c r="O68" t="e">
        <f t="shared" si="51"/>
        <v>#N/A</v>
      </c>
      <c r="P68" t="e">
        <f t="shared" si="51"/>
        <v>#N/A</v>
      </c>
      <c r="Q68" t="e">
        <f t="shared" si="51"/>
        <v>#N/A</v>
      </c>
      <c r="R68" t="e">
        <f t="shared" si="51"/>
        <v>#N/A</v>
      </c>
      <c r="S68" t="e">
        <f t="shared" si="51"/>
        <v>#N/A</v>
      </c>
      <c r="T68" t="e">
        <f t="shared" si="51"/>
        <v>#N/A</v>
      </c>
      <c r="U68" t="e">
        <f t="shared" si="51"/>
        <v>#N/A</v>
      </c>
      <c r="V68" t="e">
        <f t="shared" si="51"/>
        <v>#N/A</v>
      </c>
      <c r="W68" t="e">
        <f t="shared" si="51"/>
        <v>#N/A</v>
      </c>
      <c r="X68" t="e">
        <f t="shared" si="51"/>
        <v>#N/A</v>
      </c>
      <c r="Y68" t="e">
        <f t="shared" si="51"/>
        <v>#N/A</v>
      </c>
      <c r="Z68" t="e">
        <f t="shared" si="51"/>
        <v>#N/A</v>
      </c>
    </row>
    <row r="70" spans="1:26" x14ac:dyDescent="0.2">
      <c r="A70" s="3" t="s">
        <v>0</v>
      </c>
      <c r="B70" s="3" t="s">
        <v>1</v>
      </c>
      <c r="C70" s="3" t="s">
        <v>2</v>
      </c>
      <c r="D70" s="3" t="s">
        <v>3</v>
      </c>
      <c r="E70" s="3" t="s">
        <v>4</v>
      </c>
      <c r="F70" s="3" t="s">
        <v>5</v>
      </c>
      <c r="G70" s="3" t="s">
        <v>6</v>
      </c>
      <c r="H70" s="3" t="s">
        <v>7</v>
      </c>
      <c r="I70" s="3" t="s">
        <v>8</v>
      </c>
      <c r="J70" s="3" t="s">
        <v>9</v>
      </c>
      <c r="K70" s="3" t="s">
        <v>10</v>
      </c>
      <c r="L70" s="3" t="s">
        <v>11</v>
      </c>
    </row>
    <row r="71" spans="1:26" x14ac:dyDescent="0.2">
      <c r="A71" s="4" t="s">
        <v>24</v>
      </c>
      <c r="B71" s="5">
        <v>15</v>
      </c>
      <c r="C71" s="5">
        <v>14</v>
      </c>
      <c r="D71" s="5">
        <v>15</v>
      </c>
      <c r="E71" s="5">
        <v>15</v>
      </c>
      <c r="F71" s="5">
        <v>15</v>
      </c>
      <c r="G71" s="5">
        <v>15</v>
      </c>
      <c r="H71" s="5">
        <v>15</v>
      </c>
      <c r="I71" s="5">
        <v>15</v>
      </c>
      <c r="J71" s="5">
        <v>15</v>
      </c>
      <c r="K71" s="5">
        <v>15</v>
      </c>
      <c r="L71" s="5">
        <v>15</v>
      </c>
    </row>
    <row r="72" spans="1:26" x14ac:dyDescent="0.2">
      <c r="A72" s="4" t="s">
        <v>25</v>
      </c>
      <c r="B72" s="5">
        <v>4</v>
      </c>
      <c r="C72" s="5">
        <v>3</v>
      </c>
      <c r="D72" s="5">
        <v>3</v>
      </c>
      <c r="E72" s="5">
        <v>2</v>
      </c>
      <c r="F72" s="5">
        <v>5</v>
      </c>
      <c r="G72" s="5">
        <v>6</v>
      </c>
      <c r="H72" s="5">
        <v>9</v>
      </c>
      <c r="I72" s="5">
        <v>9</v>
      </c>
      <c r="J72" s="5">
        <v>11</v>
      </c>
      <c r="K72" s="5">
        <v>9</v>
      </c>
      <c r="L72" s="5">
        <v>10</v>
      </c>
    </row>
    <row r="73" spans="1:26" x14ac:dyDescent="0.2">
      <c r="A73" s="4" t="s">
        <v>26</v>
      </c>
      <c r="B73" s="5">
        <v>3</v>
      </c>
      <c r="C73" s="5">
        <v>8</v>
      </c>
      <c r="D73" s="5">
        <v>10</v>
      </c>
      <c r="E73" s="5">
        <v>7</v>
      </c>
      <c r="F73" s="5">
        <v>6</v>
      </c>
      <c r="G73" s="5">
        <v>9</v>
      </c>
      <c r="H73" s="5">
        <v>7</v>
      </c>
      <c r="I73" s="5">
        <v>5</v>
      </c>
      <c r="J73" s="5">
        <v>6</v>
      </c>
      <c r="K73" s="5">
        <v>6</v>
      </c>
      <c r="L73" s="5">
        <v>5</v>
      </c>
    </row>
    <row r="74" spans="1:26" x14ac:dyDescent="0.2">
      <c r="A74" s="4" t="s">
        <v>27</v>
      </c>
      <c r="B74" s="5">
        <v>5</v>
      </c>
      <c r="C74" s="5">
        <v>5</v>
      </c>
      <c r="D74" s="5">
        <v>7</v>
      </c>
      <c r="E74" s="5">
        <v>6</v>
      </c>
      <c r="F74" s="5">
        <v>3</v>
      </c>
      <c r="G74" s="5">
        <v>2</v>
      </c>
      <c r="H74" s="5">
        <v>1</v>
      </c>
      <c r="I74" s="5">
        <v>1</v>
      </c>
      <c r="J74" s="5">
        <v>2</v>
      </c>
      <c r="K74" s="5">
        <v>3</v>
      </c>
      <c r="L74" s="5">
        <v>2</v>
      </c>
    </row>
    <row r="75" spans="1:26" x14ac:dyDescent="0.2">
      <c r="A75" s="4" t="s">
        <v>28</v>
      </c>
      <c r="B75" s="5">
        <v>11</v>
      </c>
      <c r="C75" s="5">
        <v>13</v>
      </c>
      <c r="D75" s="5">
        <v>12</v>
      </c>
      <c r="E75" s="5">
        <v>13</v>
      </c>
      <c r="F75" s="5">
        <v>14</v>
      </c>
      <c r="G75" s="5">
        <v>12</v>
      </c>
      <c r="H75" s="5">
        <v>12</v>
      </c>
      <c r="I75" s="5">
        <v>12</v>
      </c>
      <c r="J75" s="5">
        <v>10</v>
      </c>
      <c r="K75" s="5">
        <v>8</v>
      </c>
      <c r="L75" s="5">
        <v>9</v>
      </c>
    </row>
    <row r="76" spans="1:26" x14ac:dyDescent="0.2">
      <c r="A76" s="4" t="s">
        <v>29</v>
      </c>
      <c r="B76" s="5">
        <v>2</v>
      </c>
      <c r="C76" s="5">
        <v>2</v>
      </c>
      <c r="D76" s="5">
        <v>2</v>
      </c>
      <c r="E76" s="5">
        <v>5</v>
      </c>
      <c r="F76" s="5">
        <v>4</v>
      </c>
      <c r="G76" s="5">
        <v>4</v>
      </c>
      <c r="H76" s="5">
        <v>2</v>
      </c>
      <c r="I76" s="5">
        <v>3</v>
      </c>
      <c r="J76" s="5">
        <v>3</v>
      </c>
      <c r="K76" s="5">
        <v>2</v>
      </c>
      <c r="L76" s="5">
        <v>4</v>
      </c>
    </row>
    <row r="77" spans="1:26" x14ac:dyDescent="0.2">
      <c r="A77" s="4" t="s">
        <v>31</v>
      </c>
      <c r="B77" s="5">
        <v>6</v>
      </c>
      <c r="C77" s="5">
        <v>4</v>
      </c>
      <c r="D77" s="5">
        <v>6</v>
      </c>
      <c r="E77" s="5">
        <v>4</v>
      </c>
      <c r="F77" s="5">
        <v>7</v>
      </c>
      <c r="G77" s="5">
        <v>5</v>
      </c>
      <c r="H77" s="5">
        <v>3</v>
      </c>
      <c r="I77" s="5">
        <v>2</v>
      </c>
      <c r="J77" s="5">
        <v>1</v>
      </c>
      <c r="K77" s="5">
        <v>1</v>
      </c>
      <c r="L77" s="5">
        <v>1</v>
      </c>
    </row>
    <row r="78" spans="1:26" x14ac:dyDescent="0.2">
      <c r="A78" s="4" t="s">
        <v>33</v>
      </c>
      <c r="B78" s="5">
        <v>1</v>
      </c>
      <c r="C78" s="5">
        <v>7</v>
      </c>
      <c r="D78" s="5">
        <v>9</v>
      </c>
      <c r="E78" s="5">
        <v>11</v>
      </c>
      <c r="F78" s="5">
        <v>12</v>
      </c>
      <c r="G78" s="5">
        <v>13</v>
      </c>
      <c r="H78" s="5">
        <v>14</v>
      </c>
      <c r="I78" s="5">
        <v>14</v>
      </c>
      <c r="J78" s="5">
        <v>13</v>
      </c>
      <c r="K78" s="5">
        <v>11</v>
      </c>
      <c r="L78" s="5">
        <v>8</v>
      </c>
    </row>
    <row r="79" spans="1:26" x14ac:dyDescent="0.2">
      <c r="A79" s="4" t="s">
        <v>34</v>
      </c>
      <c r="B79" s="5">
        <v>10</v>
      </c>
      <c r="C79" s="5">
        <v>15</v>
      </c>
      <c r="D79" s="5">
        <v>13</v>
      </c>
      <c r="E79" s="5">
        <v>14</v>
      </c>
      <c r="F79" s="5">
        <v>11</v>
      </c>
      <c r="G79" s="5">
        <v>11</v>
      </c>
      <c r="H79" s="5">
        <v>11</v>
      </c>
      <c r="I79" s="5">
        <v>10</v>
      </c>
      <c r="J79" s="5">
        <v>12</v>
      </c>
      <c r="K79" s="5">
        <v>13</v>
      </c>
      <c r="L79" s="5">
        <v>12</v>
      </c>
    </row>
    <row r="80" spans="1:26" x14ac:dyDescent="0.2">
      <c r="A80" s="4" t="s">
        <v>35</v>
      </c>
      <c r="B80" s="5">
        <v>16</v>
      </c>
      <c r="C80" s="5">
        <v>12</v>
      </c>
      <c r="D80" s="5">
        <v>11</v>
      </c>
      <c r="E80" s="5">
        <v>9</v>
      </c>
      <c r="F80" s="5">
        <v>9</v>
      </c>
      <c r="G80" s="5">
        <v>10</v>
      </c>
      <c r="H80" s="5">
        <v>10</v>
      </c>
      <c r="I80" s="5">
        <v>11</v>
      </c>
      <c r="J80" s="5">
        <v>9</v>
      </c>
      <c r="K80" s="5">
        <v>12</v>
      </c>
      <c r="L80" s="5">
        <v>13</v>
      </c>
    </row>
    <row r="81" spans="1:12" x14ac:dyDescent="0.2">
      <c r="A81" s="4" t="s">
        <v>36</v>
      </c>
      <c r="B81" s="5">
        <v>7</v>
      </c>
      <c r="C81" s="5">
        <v>6</v>
      </c>
      <c r="D81" s="5">
        <v>8</v>
      </c>
      <c r="E81" s="5">
        <v>10</v>
      </c>
      <c r="F81" s="5">
        <v>10</v>
      </c>
      <c r="G81" s="5">
        <v>7</v>
      </c>
      <c r="H81" s="5">
        <v>6</v>
      </c>
      <c r="I81" s="5">
        <v>8</v>
      </c>
      <c r="J81" s="5">
        <v>8</v>
      </c>
      <c r="K81" s="5">
        <v>10</v>
      </c>
      <c r="L81" s="5">
        <v>11</v>
      </c>
    </row>
    <row r="82" spans="1:12" x14ac:dyDescent="0.2">
      <c r="A82" s="4" t="s">
        <v>37</v>
      </c>
      <c r="B82" s="5">
        <v>14</v>
      </c>
      <c r="C82" s="5">
        <v>16</v>
      </c>
      <c r="D82" s="5">
        <v>16</v>
      </c>
      <c r="E82" s="5">
        <v>16</v>
      </c>
      <c r="F82" s="5">
        <v>16</v>
      </c>
      <c r="G82" s="5">
        <v>16</v>
      </c>
      <c r="H82" s="5">
        <v>16</v>
      </c>
      <c r="I82" s="5">
        <v>16</v>
      </c>
      <c r="J82" s="5">
        <v>16</v>
      </c>
      <c r="K82" s="5">
        <v>16</v>
      </c>
      <c r="L82" s="5">
        <v>16</v>
      </c>
    </row>
    <row r="83" spans="1:12" x14ac:dyDescent="0.2">
      <c r="A83" s="4" t="s">
        <v>38</v>
      </c>
      <c r="B83" s="5">
        <v>8</v>
      </c>
      <c r="C83" s="5">
        <v>1</v>
      </c>
      <c r="D83" s="5">
        <v>1</v>
      </c>
      <c r="E83" s="5">
        <v>1</v>
      </c>
      <c r="F83" s="5">
        <v>2</v>
      </c>
      <c r="G83" s="5">
        <v>3</v>
      </c>
      <c r="H83" s="5">
        <v>5</v>
      </c>
      <c r="I83" s="5">
        <v>7</v>
      </c>
      <c r="J83" s="5">
        <v>5</v>
      </c>
      <c r="K83" s="5">
        <v>4</v>
      </c>
      <c r="L83" s="5">
        <v>3</v>
      </c>
    </row>
    <row r="84" spans="1:12" x14ac:dyDescent="0.2">
      <c r="A84" s="4" t="s">
        <v>39</v>
      </c>
      <c r="B84" s="5">
        <v>9</v>
      </c>
      <c r="C84" s="5">
        <v>9</v>
      </c>
      <c r="D84" s="5">
        <v>4</v>
      </c>
      <c r="E84" s="5">
        <v>3</v>
      </c>
      <c r="F84" s="5">
        <v>1</v>
      </c>
      <c r="G84" s="5">
        <v>1</v>
      </c>
      <c r="H84" s="5">
        <v>4</v>
      </c>
      <c r="I84" s="5">
        <v>6</v>
      </c>
      <c r="J84" s="5">
        <v>7</v>
      </c>
      <c r="K84" s="5">
        <v>7</v>
      </c>
      <c r="L84" s="5">
        <v>7</v>
      </c>
    </row>
    <row r="85" spans="1:12" x14ac:dyDescent="0.2">
      <c r="A85" s="4" t="s">
        <v>40</v>
      </c>
      <c r="B85" s="5">
        <v>12</v>
      </c>
      <c r="C85" s="5">
        <v>10</v>
      </c>
      <c r="D85" s="5">
        <v>5</v>
      </c>
      <c r="E85" s="5">
        <v>8</v>
      </c>
      <c r="F85" s="5">
        <v>8</v>
      </c>
      <c r="G85" s="5">
        <v>8</v>
      </c>
      <c r="H85" s="5">
        <v>8</v>
      </c>
      <c r="I85" s="5">
        <v>4</v>
      </c>
      <c r="J85" s="5">
        <v>4</v>
      </c>
      <c r="K85" s="5">
        <v>5</v>
      </c>
      <c r="L85" s="5">
        <v>6</v>
      </c>
    </row>
    <row r="86" spans="1:12" x14ac:dyDescent="0.2">
      <c r="A86" s="4" t="s">
        <v>41</v>
      </c>
      <c r="B86" s="5">
        <v>13</v>
      </c>
      <c r="C86" s="5">
        <v>11</v>
      </c>
      <c r="D86" s="5">
        <v>14</v>
      </c>
      <c r="E86" s="5">
        <v>12</v>
      </c>
      <c r="F86" s="5">
        <v>13</v>
      </c>
      <c r="G86" s="5">
        <v>14</v>
      </c>
      <c r="H86" s="5">
        <v>13</v>
      </c>
      <c r="I86" s="5">
        <v>13</v>
      </c>
      <c r="J86" s="5">
        <v>14</v>
      </c>
      <c r="K86" s="5">
        <v>14</v>
      </c>
      <c r="L86" s="5">
        <v>14</v>
      </c>
    </row>
  </sheetData>
  <dataConsolidate/>
  <phoneticPr fontId="0" type="noConversion"/>
  <pageMargins left="0.75" right="0.75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Chart1</vt:lpstr>
      <vt:lpstr>Data</vt:lpstr>
      <vt:lpstr>HFTQRY_TeamPositionsRoundByRound</vt:lpstr>
      <vt:lpstr>LastRound</vt:lpstr>
    </vt:vector>
  </TitlesOfParts>
  <Company>Aurora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2018-03-25T11:46:13Z</cp:lastPrinted>
  <dcterms:created xsi:type="dcterms:W3CDTF">2005-05-10T22:01:38Z</dcterms:created>
  <dcterms:modified xsi:type="dcterms:W3CDTF">2018-04-29T23:37:18Z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